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C16F8259-F1B8-4564-8773-474B84CDF9B7}" xr6:coauthVersionLast="47" xr6:coauthVersionMax="47" xr10:uidLastSave="{00000000-0000-0000-0000-000000000000}"/>
  <bookViews>
    <workbookView xWindow="-120" yWindow="-120" windowWidth="29040" windowHeight="15720" firstSheet="1" activeTab="1" xr2:uid="{2C86532F-AB5C-4B28-9E8C-3E98EEF75F92}"/>
  </bookViews>
  <sheets>
    <sheet name="T.12.2025" sheetId="62" state="hidden" r:id="rId1"/>
    <sheet name="T.04.2026" sheetId="68" r:id="rId2"/>
    <sheet name="LỊCH KS 01.2026" sheetId="43" state="hidden" r:id="rId3"/>
    <sheet name="LỊCH TTLK 01.2026" sheetId="34" state="hidden" r:id="rId4"/>
  </sheets>
  <definedNames>
    <definedName name="Trang" comment="Phòng 407 - AB1" localSheetId="1">'T.04.2026'!$D$37</definedName>
    <definedName name="Trang" comment="Phòng 407 - AB1" localSheetId="0">'T.12.2025'!$D$37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62" l="1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71" i="62" l="1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9" i="62" l="1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1A57CF38-B74B-4984-8209-EB610CEDB98C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6" authorId="0" shapeId="0" xr:uid="{AD4A95C0-0E2A-45AE-84AF-822639E90D69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E6" authorId="0" shapeId="0" xr:uid="{06660555-3134-4B40-9E75-76A94F54891B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J7" authorId="0" shapeId="0" xr:uid="{6DE4E92D-B4BF-4C9A-9BDF-1ED637917E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9" authorId="0" shapeId="0" xr:uid="{B345414A-4E2A-4E61-96DE-3D6A63F6D4D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9933B9E6-E322-44A5-B4FF-DB4E811D195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90FE117A-4C22-4240-A880-F794CAB15444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5C23A164-1487-494C-B1D4-A7E1299798E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4EBDDA93-DE36-4741-BC06-2ACFA8162F1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13" authorId="0" shapeId="0" xr:uid="{46CA85DA-02C1-4975-B1B5-747A9C245F86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75A443F7-922E-4B15-84D2-2D695FBE577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47BC19E-F41C-475B-8106-F0F017280CE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41E0EF52-24C5-4553-83EB-1DAB0FD34260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J21" authorId="0" shapeId="0" xr:uid="{EA008B6B-7AA8-4325-AB71-863F08CE29A6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F3B4CF5E-B732-450E-ABC0-6C648001798C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F23" authorId="0" shapeId="0" xr:uid="{2FAEEB6F-285E-444D-81BA-00570668D8A6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CC89E727-3CE1-4EB8-93C1-0DD02AE6F1B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I24" authorId="0" shapeId="0" xr:uid="{61E0C9B1-19BC-4D38-A47C-AA2113617832}">
      <text>
        <r>
          <rPr>
            <b/>
            <sz val="9"/>
            <color indexed="81"/>
            <rFont val="Tahoma"/>
            <family val="2"/>
          </rPr>
          <t>tháng 4 chuyển xuống tiết 7-8</t>
        </r>
      </text>
    </comment>
    <comment ref="N25" authorId="0" shapeId="0" xr:uid="{8720EFBC-9BC8-4F84-B7C5-6C7D22AB9FE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9544B58A-8042-4073-8EC2-6EF5947853F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B8171902-797D-4FEF-889C-9D31ACC33A3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F4C67B4D-3BD3-47FF-9249-92345E0981D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D23B8A53-A10C-4932-AE73-007896435933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K35" authorId="0" shapeId="0" xr:uid="{2CACA46F-EDC3-49DE-9E68-A7B197AD1AA7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I37" authorId="0" shapeId="0" xr:uid="{90D9BA52-C431-4F32-930F-BB5813EBEE99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E39" authorId="0" shapeId="0" xr:uid="{F404C59F-FB4F-43E1-8A60-EAC8664519C2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39" authorId="0" shapeId="0" xr:uid="{DF365B97-C855-4F2A-A4DD-4C1884D5D827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45" authorId="0" shapeId="0" xr:uid="{A3820747-584A-4892-BB0F-5CD1C111B269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C46" authorId="0" shapeId="0" xr:uid="{C987FF68-F708-48C8-86C2-7DEEC9F1B0A8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X46" authorId="0" shapeId="0" xr:uid="{4EC75CC8-8F1F-4DBD-B7FD-80F33E75F1BB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J47" authorId="0" shapeId="0" xr:uid="{CF9FD51E-D8E7-4AD8-9A7C-CE6E585245D5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006662DD-81A1-404A-89B5-2A280812CD2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CACCCE9E-345A-44AC-90E1-C58C238E2D2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52" authorId="0" shapeId="0" xr:uid="{8C39F993-9162-4D63-BB50-724BA99E9872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<sst xmlns="http://schemas.openxmlformats.org/spreadsheetml/2006/main" count="1066" uniqueCount="245">
  <si>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</si>
  <si>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</si>
  <si>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</si>
  <si>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</si>
  <si>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</si>
  <si>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</si>
  <si>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</si>
  <si>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</si>
  <si>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</si>
  <si>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</si>
  <si>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</si>
  <si>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</si>
  <si>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</si>
  <si>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</si>
  <si>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</si>
  <si>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</si>
  <si>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Uyên</t>
  </si>
  <si>
    <t>Nguyên</t>
  </si>
  <si>
    <t>THỨ 3</t>
  </si>
  <si>
    <t>26/12</t>
  </si>
  <si>
    <t>THỨ 4</t>
  </si>
  <si>
    <t>27/12</t>
  </si>
  <si>
    <t>THỨ 5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</si>
  <si>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</si>
  <si>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</si>
  <si>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</si>
  <si>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</si>
  <si>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</si>
  <si>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</si>
  <si>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</si>
  <si>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</si>
  <si>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</si>
  <si>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TEST ĐẦU VÀO
TTLK</t>
  </si>
  <si>
    <t xml:space="preserve"> 7 - 8 (15h15-16h45) 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</si>
  <si>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</si>
  <si>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</si>
  <si>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</si>
  <si>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</si>
  <si>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</si>
  <si>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</si>
  <si>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</si>
  <si>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</si>
  <si>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TUẦN 2</t>
  </si>
  <si>
    <t>.</t>
  </si>
  <si>
    <t>TUẦN 3</t>
  </si>
  <si>
    <t>TUẦN 4</t>
  </si>
  <si>
    <t>THỨ</t>
  </si>
  <si>
    <t>LỚP</t>
  </si>
  <si>
    <t>TIẾT</t>
  </si>
  <si>
    <t>GHI CHÚ</t>
  </si>
  <si>
    <t>ÂU CƠ</t>
  </si>
  <si>
    <t>LẦU 8 - AB1</t>
  </si>
  <si>
    <t xml:space="preserve">GV </t>
  </si>
  <si>
    <t>CHỦ NHẬT</t>
  </si>
  <si>
    <t>09/12</t>
  </si>
  <si>
    <t>10/12</t>
  </si>
  <si>
    <t>11/12</t>
  </si>
  <si>
    <t>12/12</t>
  </si>
  <si>
    <t>13/12</t>
  </si>
  <si>
    <t>16/12</t>
  </si>
  <si>
    <t>17/12</t>
  </si>
  <si>
    <t>18/12</t>
  </si>
  <si>
    <t>19/12</t>
  </si>
  <si>
    <t>20/12</t>
  </si>
  <si>
    <t>22/12</t>
  </si>
  <si>
    <t>23/12</t>
  </si>
  <si>
    <t>24/12</t>
  </si>
  <si>
    <t>31/12</t>
  </si>
  <si>
    <t>15/12</t>
  </si>
  <si>
    <t xml:space="preserve"> 9 - 10 
(17h30 - 19h)</t>
  </si>
  <si>
    <t>ĐỊA ĐIỂM</t>
  </si>
  <si>
    <t>09/02</t>
  </si>
  <si>
    <t>16/02</t>
  </si>
  <si>
    <t xml:space="preserve"> 02/03</t>
  </si>
  <si>
    <t>TL27- KS50 
ÂU CƠ</t>
  </si>
  <si>
    <t>TL24 - KS51
ÂU CƠ</t>
  </si>
  <si>
    <t>HIẾU</t>
  </si>
  <si>
    <t>TL10 - LHS24+ LHS25</t>
  </si>
  <si>
    <t>TL19 - KS52</t>
  </si>
  <si>
    <t>Hiếu</t>
  </si>
  <si>
    <t>Thầy Hiếu</t>
  </si>
  <si>
    <t>TL02 - KS54
ÂU CƠ</t>
  </si>
  <si>
    <t>TL03 - E658</t>
  </si>
  <si>
    <t>TL31 - E660</t>
  </si>
  <si>
    <t>TL09 - 661 
ÂU CƠ</t>
  </si>
  <si>
    <t>TL39 - E662</t>
  </si>
  <si>
    <t>TL32 - KS55</t>
  </si>
  <si>
    <t xml:space="preserve"> 1 - 2
 (08h-09h30)</t>
  </si>
  <si>
    <t>TL07 - E663</t>
  </si>
  <si>
    <t>TL17 - E664</t>
  </si>
  <si>
    <t>TL30 - E665</t>
  </si>
  <si>
    <t>TL33 - E666</t>
  </si>
  <si>
    <t>TL08 - LHS26</t>
  </si>
  <si>
    <t>TL37 - KS56
ÂU CƠ</t>
  </si>
  <si>
    <t>KS56</t>
  </si>
  <si>
    <t xml:space="preserve">TL15 - NH3 </t>
  </si>
  <si>
    <t>TL15 - NH3</t>
  </si>
  <si>
    <t>TL5 - TK20</t>
  </si>
  <si>
    <t>TL40 - E669</t>
  </si>
  <si>
    <t xml:space="preserve">TL 28 - DNa107 </t>
  </si>
  <si>
    <t xml:space="preserve">TL28- KS57 </t>
  </si>
  <si>
    <t xml:space="preserve"> 5 - 6
(13h15-14h45)</t>
  </si>
  <si>
    <t xml:space="preserve"> 7 - 8
(15h15-16h45)</t>
  </si>
  <si>
    <t>TL13 - E667
ÂU CƠ</t>
  </si>
  <si>
    <t>TL14 - E668 
ÂU CƠ</t>
  </si>
  <si>
    <t>TL01 - HR8</t>
  </si>
  <si>
    <t>TL23 - GXC16</t>
  </si>
  <si>
    <t xml:space="preserve">KS57 </t>
  </si>
  <si>
    <t>KS55</t>
  </si>
  <si>
    <t>TL25 - E670
ÂU CƠ</t>
  </si>
  <si>
    <t>TL 34 - E671</t>
  </si>
  <si>
    <t>TL35 -E672</t>
  </si>
  <si>
    <t>TL36 - E673
ÂU CƠ</t>
  </si>
  <si>
    <t>TL 30-TV43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</si>
  <si>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</si>
  <si>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TL31 - ST18 
OFF</t>
  </si>
  <si>
    <t>TL32 -K1-PC49 +K1-PC16+K1-PC17+K1-PC6</t>
  </si>
  <si>
    <t>TL16 - KS58 
ÂU CƠ</t>
  </si>
  <si>
    <t>TL20 - GY1</t>
  </si>
  <si>
    <t xml:space="preserve">TL33 - DN108 </t>
  </si>
  <si>
    <t>TL34 -DN109+BV50+K1-PC50(LA)</t>
  </si>
  <si>
    <t>TL35 - TV45</t>
  </si>
  <si>
    <t>TL42 - E674
ÂU CƠ</t>
  </si>
  <si>
    <t>TL43 - E675
ÂU CƠ</t>
  </si>
  <si>
    <t>TL44 - E676 
ÂU CƠ</t>
  </si>
  <si>
    <t>TL29 - GXC17
ÂU CƠ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</si>
  <si>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</si>
  <si>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</si>
  <si>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</si>
  <si>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</si>
  <si>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</si>
  <si>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</si>
  <si>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KS54</t>
  </si>
  <si>
    <t>KS59</t>
  </si>
  <si>
    <t>KS52</t>
  </si>
  <si>
    <t xml:space="preserve"> KS55</t>
  </si>
  <si>
    <t xml:space="preserve">KS58 </t>
  </si>
  <si>
    <t>KTN68A2
LẦU 8 - AB1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</si>
  <si>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</si>
  <si>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</si>
  <si>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</si>
  <si>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</si>
  <si>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</si>
  <si>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</si>
  <si>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</si>
  <si>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</si>
  <si>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</si>
  <si>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</si>
  <si>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</si>
  <si>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</si>
  <si>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</si>
  <si>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</si>
  <si>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</si>
  <si>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TL39 - K1-PC51+TV46</t>
  </si>
  <si>
    <t>TL27- KS60 
NEW</t>
  </si>
  <si>
    <t>TL27- KS60 
ÂU CƠ</t>
  </si>
  <si>
    <t>KTN ĐÀ NẴNG</t>
  </si>
  <si>
    <t xml:space="preserve">KS60 </t>
  </si>
  <si>
    <t xml:space="preserve"> 3 - 4
 (10h-11h30)</t>
  </si>
  <si>
    <t>LÝ THUYẾT DINH DƯỠNG</t>
  </si>
  <si>
    <t>TL39 - K1-PC51(BD)+TV46
NEW</t>
  </si>
  <si>
    <t xml:space="preserve">TL40-DNA109 </t>
  </si>
  <si>
    <t>TL40-DNA109 
NEW</t>
  </si>
  <si>
    <t>Hoàng</t>
  </si>
  <si>
    <t>Thầy Hoàng</t>
  </si>
  <si>
    <t>HOÀNG</t>
  </si>
  <si>
    <t>KTN 69B
LẦU 8 - AB1</t>
  </si>
  <si>
    <t>TL21 - 680
ÂU CƠ</t>
  </si>
  <si>
    <t>TL12 - HR9</t>
  </si>
  <si>
    <t>TL40-DNA109 
OFF</t>
  </si>
  <si>
    <t>TL39 - K1-PC51(BD)+TV46</t>
  </si>
  <si>
    <t>TL 30-VL86 + K1-PC59</t>
  </si>
  <si>
    <t>TL 30-VL86 + K1-PC59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</si>
  <si>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</si>
  <si>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 xml:space="preserve"> KS59</t>
  </si>
  <si>
    <t xml:space="preserve"> KS51</t>
  </si>
  <si>
    <t>NH3</t>
  </si>
  <si>
    <t xml:space="preserve"> 3 - 4
(10h-11h30)</t>
  </si>
  <si>
    <t xml:space="preserve"> KS57 </t>
  </si>
  <si>
    <t>PHÒNG HỌC</t>
  </si>
  <si>
    <t>[29.12] LỊCH HỌC GDTC CÁC KỸ SƯ 01/2026</t>
  </si>
  <si>
    <t>[29.12] LỊCH HỌC GDTC CÁC TTLK 01/2026</t>
  </si>
  <si>
    <t>TL33 - DN108</t>
  </si>
  <si>
    <t>TL-22 - 681
ÂU CƠ</t>
  </si>
  <si>
    <t>TL45- E682</t>
  </si>
  <si>
    <t>TL27 - KS61
ÂU CƠ</t>
  </si>
  <si>
    <t>TL27- KS61
ÂU CƠ</t>
  </si>
  <si>
    <t>TL 02- TV47</t>
  </si>
  <si>
    <t xml:space="preserve"> TL01  DNa110 - DNa109
OFF</t>
  </si>
  <si>
    <t>TL41 - LHS27+ LHS26</t>
  </si>
  <si>
    <t>30/03</t>
  </si>
  <si>
    <t>31/03</t>
  </si>
  <si>
    <t>01/04</t>
  </si>
  <si>
    <t>02/04</t>
  </si>
  <si>
    <t>03/04</t>
  </si>
  <si>
    <t>04/04</t>
  </si>
  <si>
    <t>06/04</t>
  </si>
  <si>
    <t>07/04</t>
  </si>
  <si>
    <t>08/04</t>
  </si>
  <si>
    <t>09/04</t>
  </si>
  <si>
    <t>10/04</t>
  </si>
  <si>
    <t>11/04</t>
  </si>
  <si>
    <t>13/04</t>
  </si>
  <si>
    <t>14/04</t>
  </si>
  <si>
    <t>15/04</t>
  </si>
  <si>
    <t>16/04</t>
  </si>
  <si>
    <t>17/04</t>
  </si>
  <si>
    <t>18/04</t>
  </si>
  <si>
    <t>20/04</t>
  </si>
  <si>
    <t>21/04</t>
  </si>
  <si>
    <t>22/04</t>
  </si>
  <si>
    <t>23/04</t>
  </si>
  <si>
    <t>24/04</t>
  </si>
  <si>
    <t>25/04</t>
  </si>
  <si>
    <t>KTN  74A 
LẦU 8 - AB1</t>
  </si>
  <si>
    <t>KTN 75A 
702-ÂU CƠ</t>
  </si>
  <si>
    <t>KTN  74B 
LẦU 8 - AB1</t>
  </si>
  <si>
    <t>KTN 75B - 
702 - ÂU CƠ</t>
  </si>
  <si>
    <t>TL08 - 683</t>
  </si>
  <si>
    <t>TL09 - 684</t>
  </si>
  <si>
    <t>TL26 - TK21</t>
  </si>
  <si>
    <t>TL 06- NH4</t>
  </si>
  <si>
    <t>TL07 - E686
NEW</t>
  </si>
  <si>
    <t>TL01 - E685
NEW</t>
  </si>
  <si>
    <t>TL01 - E685
ÂU CƠ</t>
  </si>
  <si>
    <t>TL44 - E676 +TCVĐ
ÂU CƠ</t>
  </si>
  <si>
    <t>TL42 - E674+TCVĐ
ÂU CƠ</t>
  </si>
  <si>
    <t>TL07 - E686
ÂU CƠ</t>
  </si>
  <si>
    <t>TL43 - E675 + TCVĐ
ÂU CƠ</t>
  </si>
  <si>
    <t>TL11 - 678 + TCVĐ
ÂU CƠ</t>
  </si>
  <si>
    <t>TL 05 - BD64
NEW</t>
  </si>
  <si>
    <t>TL02 - DNa111</t>
  </si>
  <si>
    <t>TL03 - DNa112</t>
  </si>
  <si>
    <t>TL02 - DNa111
ONL - NEW</t>
  </si>
  <si>
    <t>TL03 - DNa112
ONL - NEW</t>
  </si>
  <si>
    <t>TL10 - GXC18
NEW - ÂU CƠ</t>
  </si>
  <si>
    <t>TL10 - GXC18
ÂU CƠ</t>
  </si>
  <si>
    <t>TL 05 - BD64+AG03</t>
  </si>
  <si>
    <t>TL 06 -NP1-ST17 
OFF</t>
  </si>
  <si>
    <t>TL 06 -NP1-ST17 
OFF - NEW</t>
  </si>
  <si>
    <t>TL08 - GỘP</t>
  </si>
  <si>
    <t>TL09 - 683+684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</si>
  <si>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07/04/2026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</si>
  <si>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TL07 - TV48
NEW</t>
  </si>
  <si>
    <t>STECH MƯỢN PHÒNG ÂU CƠ ĐỂ THUYẾT TRÌNH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</si>
</sst>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b/>
      <sz val="12"/>
      <color indexed="81"/>
      <name val="Tahoma"/>
      <family val="2"/>
    </font>
    <font>
      <b/>
      <sz val="8"/>
      <color theme="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66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9" borderId="6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5" borderId="29" xfId="0" quotePrefix="1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/>
    </xf>
    <xf numFmtId="0" fontId="12" fillId="26" borderId="29" xfId="0" applyFont="1" applyFill="1" applyBorder="1" applyAlignment="1">
      <alignment horizontal="center" vertical="center" wrapText="1"/>
    </xf>
    <xf numFmtId="0" fontId="12" fillId="26" borderId="29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12" fillId="26" borderId="33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6" fillId="10" borderId="21" xfId="0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 wrapText="1"/>
    </xf>
    <xf numFmtId="0" fontId="28" fillId="5" borderId="21" xfId="0" quotePrefix="1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4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  <xf numFmtId="0" fontId="38" fillId="6" borderId="29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92" t="s">
        <v>173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4"/>
    </row>
    <row r="2" spans="1:25" s="1" customFormat="1" ht="64.5" customHeight="1" x14ac:dyDescent="0.25">
      <c r="A2" s="295" t="s">
        <v>114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  <c r="O2" s="297" t="s">
        <v>0</v>
      </c>
      <c r="P2" s="298"/>
      <c r="Q2" s="298"/>
      <c r="R2" s="298"/>
      <c r="S2" s="298"/>
      <c r="T2" s="298"/>
      <c r="U2" s="298"/>
      <c r="V2" s="298"/>
      <c r="W2" s="298"/>
      <c r="X2" s="298"/>
      <c r="Y2"/>
    </row>
    <row r="3" spans="1:25" ht="20.25" thickBot="1" x14ac:dyDescent="0.3">
      <c r="A3" s="299" t="s">
        <v>1</v>
      </c>
      <c r="B3" s="300"/>
      <c r="C3" s="2" t="s">
        <v>2</v>
      </c>
      <c r="D3" s="3" t="s">
        <v>3</v>
      </c>
      <c r="E3" s="3" t="s">
        <v>4</v>
      </c>
      <c r="F3" s="3" t="s">
        <v>3</v>
      </c>
      <c r="G3" s="218" t="s">
        <v>5</v>
      </c>
      <c r="H3" s="121" t="s">
        <v>3</v>
      </c>
      <c r="I3" s="3" t="s">
        <v>6</v>
      </c>
      <c r="J3" s="121" t="s">
        <v>3</v>
      </c>
      <c r="K3" s="122" t="s">
        <v>7</v>
      </c>
      <c r="L3" s="119" t="s">
        <v>3</v>
      </c>
      <c r="M3" s="122" t="s">
        <v>8</v>
      </c>
      <c r="N3" s="217" t="s">
        <v>3</v>
      </c>
      <c r="O3" s="301" t="s">
        <v>1</v>
      </c>
      <c r="P3" s="302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03" t="s">
        <v>13</v>
      </c>
      <c r="B4" s="276" t="s">
        <v>138</v>
      </c>
      <c r="C4" s="93"/>
      <c r="D4" s="93"/>
      <c r="E4" s="93"/>
      <c r="F4" s="93"/>
      <c r="G4" s="93"/>
      <c r="H4" s="45"/>
      <c r="I4" s="95"/>
      <c r="J4" s="93"/>
      <c r="K4" s="84"/>
      <c r="L4" s="85"/>
      <c r="M4" s="84"/>
      <c r="N4" s="97"/>
      <c r="O4" s="278" t="s">
        <v>13</v>
      </c>
      <c r="P4" s="282" t="s">
        <v>138</v>
      </c>
      <c r="Q4" s="42"/>
      <c r="R4" s="5"/>
      <c r="S4" s="4"/>
      <c r="T4" s="5"/>
      <c r="U4" s="4"/>
      <c r="V4" s="5"/>
      <c r="W4" s="4"/>
      <c r="X4" s="118"/>
      <c r="Y4"/>
    </row>
    <row r="5" spans="1:25" s="8" customFormat="1" ht="41.25" customHeight="1" thickBot="1" x14ac:dyDescent="0.3">
      <c r="A5" s="283"/>
      <c r="B5" s="276"/>
      <c r="C5" s="190"/>
      <c r="D5" s="99"/>
      <c r="E5" s="98" t="s">
        <v>92</v>
      </c>
      <c r="F5" s="98" t="s">
        <v>16</v>
      </c>
      <c r="G5" s="99"/>
      <c r="H5" s="99"/>
      <c r="I5" s="98" t="s">
        <v>89</v>
      </c>
      <c r="J5" s="214" t="s">
        <v>17</v>
      </c>
      <c r="K5" s="194" t="s">
        <v>105</v>
      </c>
      <c r="L5" s="194" t="s">
        <v>17</v>
      </c>
      <c r="M5" s="6"/>
      <c r="N5" s="160"/>
      <c r="O5" s="284"/>
      <c r="P5" s="282"/>
      <c r="Q5" s="99"/>
      <c r="R5" s="144"/>
      <c r="S5" s="6"/>
      <c r="T5" s="7"/>
      <c r="U5" s="103" t="s">
        <v>150</v>
      </c>
      <c r="V5" s="212" t="s">
        <v>15</v>
      </c>
      <c r="W5" s="103" t="s">
        <v>151</v>
      </c>
      <c r="X5" s="104" t="s">
        <v>15</v>
      </c>
      <c r="Y5"/>
    </row>
    <row r="6" spans="1:25" s="8" customFormat="1" ht="36.75" customHeight="1" thickTop="1" thickBot="1" x14ac:dyDescent="0.3">
      <c r="A6" s="274" t="s">
        <v>18</v>
      </c>
      <c r="B6" s="291" t="s">
        <v>54</v>
      </c>
      <c r="C6" s="125" t="s">
        <v>109</v>
      </c>
      <c r="D6" s="92" t="s">
        <v>17</v>
      </c>
      <c r="E6" s="196" t="s">
        <v>103</v>
      </c>
      <c r="F6" s="126" t="s">
        <v>17</v>
      </c>
      <c r="G6" s="80" t="s">
        <v>118</v>
      </c>
      <c r="H6" s="81" t="s">
        <v>17</v>
      </c>
      <c r="I6" s="93"/>
      <c r="J6" s="94"/>
      <c r="K6" s="95"/>
      <c r="L6" s="95"/>
      <c r="M6" s="93"/>
      <c r="N6" s="145"/>
      <c r="O6" s="278" t="s">
        <v>18</v>
      </c>
      <c r="P6" s="280" t="s">
        <v>54</v>
      </c>
      <c r="Q6" s="169"/>
      <c r="R6" s="94"/>
      <c r="S6" s="93"/>
      <c r="T6" s="94"/>
      <c r="U6" s="95"/>
      <c r="V6" s="96"/>
      <c r="W6" s="185" t="s">
        <v>162</v>
      </c>
      <c r="X6" s="186" t="s">
        <v>15</v>
      </c>
      <c r="Y6"/>
    </row>
    <row r="7" spans="1:25" s="8" customFormat="1" ht="40.5" customHeight="1" thickTop="1" thickBot="1" x14ac:dyDescent="0.3">
      <c r="A7" s="275"/>
      <c r="B7" s="277"/>
      <c r="C7" s="99"/>
      <c r="D7" s="195"/>
      <c r="E7" s="185" t="s">
        <v>140</v>
      </c>
      <c r="F7" s="186" t="s">
        <v>16</v>
      </c>
      <c r="G7" s="208" t="s">
        <v>74</v>
      </c>
      <c r="H7" s="126" t="s">
        <v>16</v>
      </c>
      <c r="I7" s="99"/>
      <c r="J7" s="7"/>
      <c r="K7" s="99"/>
      <c r="L7" s="100"/>
      <c r="M7" s="102"/>
      <c r="N7" s="144"/>
      <c r="O7" s="279"/>
      <c r="P7" s="281"/>
      <c r="Q7" s="103" t="s">
        <v>113</v>
      </c>
      <c r="R7" s="212" t="s">
        <v>79</v>
      </c>
      <c r="S7" s="192" t="s">
        <v>156</v>
      </c>
      <c r="T7" s="192" t="s">
        <v>15</v>
      </c>
      <c r="U7" s="99"/>
      <c r="V7" s="100"/>
      <c r="W7" s="103" t="s">
        <v>121</v>
      </c>
      <c r="X7" s="130" t="s">
        <v>79</v>
      </c>
      <c r="Y7" s="233"/>
    </row>
    <row r="8" spans="1:25" s="8" customFormat="1" ht="42" customHeight="1" thickTop="1" x14ac:dyDescent="0.25">
      <c r="A8" s="283" t="s">
        <v>20</v>
      </c>
      <c r="B8" s="276" t="s">
        <v>55</v>
      </c>
      <c r="C8" s="91" t="s">
        <v>122</v>
      </c>
      <c r="D8" s="92" t="s">
        <v>16</v>
      </c>
      <c r="E8" s="95"/>
      <c r="F8" s="93"/>
      <c r="G8" s="93"/>
      <c r="H8" s="93"/>
      <c r="I8" s="204" t="s">
        <v>128</v>
      </c>
      <c r="J8" s="129" t="s">
        <v>16</v>
      </c>
      <c r="K8" s="45"/>
      <c r="L8" s="46"/>
      <c r="M8" s="94"/>
      <c r="N8" s="64"/>
      <c r="O8" s="284" t="s">
        <v>20</v>
      </c>
      <c r="P8" s="282" t="s">
        <v>55</v>
      </c>
      <c r="Q8" s="82" t="s">
        <v>152</v>
      </c>
      <c r="R8" s="83" t="s">
        <v>15</v>
      </c>
      <c r="S8" s="87"/>
      <c r="T8" s="46"/>
      <c r="U8" s="84"/>
      <c r="V8" s="94"/>
      <c r="W8" s="84"/>
      <c r="X8" s="229"/>
      <c r="Y8"/>
    </row>
    <row r="9" spans="1:25" s="8" customFormat="1" ht="48.75" customHeight="1" thickBot="1" x14ac:dyDescent="0.3">
      <c r="A9" s="283"/>
      <c r="B9" s="277"/>
      <c r="C9" s="192" t="s">
        <v>127</v>
      </c>
      <c r="D9" s="192" t="s">
        <v>17</v>
      </c>
      <c r="E9" s="99"/>
      <c r="F9" s="100"/>
      <c r="G9" s="190"/>
      <c r="H9" s="99"/>
      <c r="I9" s="99"/>
      <c r="J9" s="99"/>
      <c r="K9" s="98" t="s">
        <v>110</v>
      </c>
      <c r="L9" s="98" t="s">
        <v>17</v>
      </c>
      <c r="M9" s="44"/>
      <c r="N9" s="44"/>
      <c r="O9" s="284"/>
      <c r="P9" s="282"/>
      <c r="Q9" s="99"/>
      <c r="R9" s="100"/>
      <c r="S9" s="79"/>
      <c r="T9" s="7"/>
      <c r="U9" s="99"/>
      <c r="V9" s="99"/>
      <c r="W9" s="103" t="s">
        <v>151</v>
      </c>
      <c r="X9" s="103" t="s">
        <v>163</v>
      </c>
      <c r="Y9"/>
    </row>
    <row r="10" spans="1:25" s="8" customFormat="1" ht="47.25" customHeight="1" thickTop="1" x14ac:dyDescent="0.25">
      <c r="A10" s="274" t="s">
        <v>22</v>
      </c>
      <c r="B10" s="291" t="s">
        <v>56</v>
      </c>
      <c r="C10" s="93"/>
      <c r="D10" s="7"/>
      <c r="E10" s="93"/>
      <c r="F10" s="45"/>
      <c r="G10" s="93"/>
      <c r="H10" s="7"/>
      <c r="I10" s="196" t="s">
        <v>124</v>
      </c>
      <c r="J10" s="126" t="s">
        <v>16</v>
      </c>
      <c r="K10" s="45"/>
      <c r="L10" s="94"/>
      <c r="M10" s="93"/>
      <c r="N10" s="145"/>
      <c r="O10" s="278" t="s">
        <v>22</v>
      </c>
      <c r="P10" s="280" t="s">
        <v>56</v>
      </c>
      <c r="Q10" s="93"/>
      <c r="R10" s="95"/>
      <c r="S10" s="93"/>
      <c r="T10" s="94"/>
      <c r="U10" s="95"/>
      <c r="V10" s="96"/>
      <c r="W10" s="228" t="s">
        <v>150</v>
      </c>
      <c r="X10" s="82" t="s">
        <v>163</v>
      </c>
      <c r="Y10"/>
    </row>
    <row r="11" spans="1:25" s="8" customFormat="1" ht="36.75" customHeight="1" thickBot="1" x14ac:dyDescent="0.3">
      <c r="A11" s="275"/>
      <c r="B11" s="277"/>
      <c r="C11" s="239" t="s">
        <v>82</v>
      </c>
      <c r="D11" s="98" t="s">
        <v>17</v>
      </c>
      <c r="E11" s="224" t="s">
        <v>147</v>
      </c>
      <c r="F11" s="186" t="s">
        <v>16</v>
      </c>
      <c r="G11" s="99"/>
      <c r="H11" s="100"/>
      <c r="I11" s="199" t="s">
        <v>139</v>
      </c>
      <c r="J11" s="200" t="s">
        <v>17</v>
      </c>
      <c r="K11" s="99"/>
      <c r="L11" s="99"/>
      <c r="M11" s="99"/>
      <c r="N11" s="99"/>
      <c r="O11" s="279"/>
      <c r="P11" s="281"/>
      <c r="Q11" s="6"/>
      <c r="R11" s="44"/>
      <c r="S11" s="192" t="s">
        <v>156</v>
      </c>
      <c r="T11" s="192" t="s">
        <v>15</v>
      </c>
      <c r="U11" s="103" t="s">
        <v>120</v>
      </c>
      <c r="V11" s="212" t="s">
        <v>79</v>
      </c>
      <c r="W11" s="190"/>
      <c r="X11" s="131"/>
      <c r="Y11"/>
    </row>
    <row r="12" spans="1:25" s="8" customFormat="1" ht="39" customHeight="1" thickTop="1" x14ac:dyDescent="0.25">
      <c r="A12" s="283" t="s">
        <v>23</v>
      </c>
      <c r="B12" s="276" t="s">
        <v>57</v>
      </c>
      <c r="C12" s="125" t="s">
        <v>84</v>
      </c>
      <c r="D12" s="126" t="s">
        <v>16</v>
      </c>
      <c r="E12" s="91" t="s">
        <v>104</v>
      </c>
      <c r="F12" s="92" t="s">
        <v>16</v>
      </c>
      <c r="G12" s="93"/>
      <c r="H12" s="94"/>
      <c r="I12" s="213" t="s">
        <v>100</v>
      </c>
      <c r="J12" s="213" t="s">
        <v>16</v>
      </c>
      <c r="K12" s="105"/>
      <c r="L12" s="105"/>
      <c r="M12" s="61"/>
      <c r="N12" s="94"/>
      <c r="O12" s="284" t="s">
        <v>23</v>
      </c>
      <c r="P12" s="282" t="s">
        <v>57</v>
      </c>
      <c r="Q12" s="228" t="s">
        <v>152</v>
      </c>
      <c r="R12" s="228" t="s">
        <v>163</v>
      </c>
      <c r="S12" s="84"/>
      <c r="T12" s="85"/>
      <c r="U12" s="84"/>
      <c r="V12" s="94"/>
      <c r="W12" s="108"/>
      <c r="X12" s="97"/>
      <c r="Y12"/>
    </row>
    <row r="13" spans="1:25" s="8" customFormat="1" ht="39" customHeight="1" thickBot="1" x14ac:dyDescent="0.3">
      <c r="A13" s="283"/>
      <c r="B13" s="277"/>
      <c r="C13" s="99"/>
      <c r="D13" s="7"/>
      <c r="E13" s="190"/>
      <c r="F13" s="99"/>
      <c r="G13" s="208" t="s">
        <v>75</v>
      </c>
      <c r="H13" s="240" t="s">
        <v>17</v>
      </c>
      <c r="I13" s="194" t="s">
        <v>81</v>
      </c>
      <c r="J13" s="194" t="s">
        <v>17</v>
      </c>
      <c r="K13" s="99"/>
      <c r="L13" s="99"/>
      <c r="M13" s="6"/>
      <c r="N13" s="6"/>
      <c r="O13" s="284"/>
      <c r="P13" s="282"/>
      <c r="Q13" s="174"/>
      <c r="R13" s="195"/>
      <c r="S13" s="6"/>
      <c r="T13" s="7"/>
      <c r="U13" s="103" t="s">
        <v>161</v>
      </c>
      <c r="V13" s="212" t="s">
        <v>15</v>
      </c>
      <c r="W13" s="99"/>
      <c r="X13" s="144"/>
      <c r="Y13" s="233"/>
    </row>
    <row r="14" spans="1:25" s="8" customFormat="1" ht="37.5" customHeight="1" thickTop="1" x14ac:dyDescent="0.25">
      <c r="A14" s="111" t="s">
        <v>25</v>
      </c>
      <c r="B14" s="112" t="s">
        <v>58</v>
      </c>
      <c r="C14" s="93"/>
      <c r="D14" s="94"/>
      <c r="E14" s="113"/>
      <c r="F14" s="94"/>
      <c r="G14" s="93"/>
      <c r="H14" s="94"/>
      <c r="I14" s="93"/>
      <c r="J14" s="93"/>
      <c r="K14" s="93"/>
      <c r="L14" s="93"/>
      <c r="M14" s="93"/>
      <c r="N14" s="145"/>
      <c r="O14" s="178" t="s">
        <v>25</v>
      </c>
      <c r="P14" s="193" t="s">
        <v>58</v>
      </c>
      <c r="Q14" s="115"/>
      <c r="R14" s="116"/>
      <c r="S14" s="95"/>
      <c r="T14" s="96"/>
      <c r="U14" s="95"/>
      <c r="V14" s="96"/>
      <c r="W14" s="93"/>
      <c r="X14" s="97"/>
      <c r="Y14"/>
    </row>
    <row r="15" spans="1:25" s="8" customFormat="1" ht="37.5" hidden="1" customHeight="1" x14ac:dyDescent="0.25">
      <c r="A15" s="117" t="s">
        <v>53</v>
      </c>
      <c r="B15" s="50"/>
      <c r="C15" s="4"/>
      <c r="D15" s="5"/>
      <c r="E15" s="61"/>
      <c r="F15" s="5"/>
      <c r="H15" s="5"/>
      <c r="I15" s="4"/>
      <c r="J15" s="5"/>
      <c r="K15" s="4"/>
      <c r="L15" s="5"/>
      <c r="M15" s="4"/>
      <c r="N15" s="48"/>
      <c r="O15" s="179" t="s">
        <v>53</v>
      </c>
      <c r="P15" s="180" t="s">
        <v>71</v>
      </c>
      <c r="Q15" s="171"/>
      <c r="R15" s="72"/>
      <c r="S15" s="6"/>
      <c r="T15" s="7"/>
      <c r="U15" s="6"/>
      <c r="V15" s="7"/>
      <c r="W15" s="4"/>
      <c r="X15" s="118"/>
      <c r="Y15"/>
    </row>
    <row r="16" spans="1:25" ht="24.75" customHeight="1" thickBot="1" x14ac:dyDescent="0.3">
      <c r="A16" s="285" t="s">
        <v>1</v>
      </c>
      <c r="B16" s="286"/>
      <c r="C16" s="120" t="s">
        <v>9</v>
      </c>
      <c r="D16" s="121" t="s">
        <v>3</v>
      </c>
      <c r="E16" s="121" t="s">
        <v>10</v>
      </c>
      <c r="F16" s="121" t="s">
        <v>3</v>
      </c>
      <c r="G16" s="121" t="s">
        <v>11</v>
      </c>
      <c r="H16" s="121" t="s">
        <v>3</v>
      </c>
      <c r="I16" s="121" t="s">
        <v>12</v>
      </c>
      <c r="J16" s="121" t="s">
        <v>3</v>
      </c>
      <c r="K16" s="122" t="s">
        <v>7</v>
      </c>
      <c r="L16" s="119" t="s">
        <v>3</v>
      </c>
      <c r="M16" s="122" t="s">
        <v>8</v>
      </c>
      <c r="N16" s="161" t="s">
        <v>3</v>
      </c>
      <c r="O16" s="285" t="s">
        <v>1</v>
      </c>
      <c r="P16" s="287"/>
      <c r="Q16" s="123" t="s">
        <v>9</v>
      </c>
      <c r="R16" s="121" t="s">
        <v>3</v>
      </c>
      <c r="S16" s="121" t="s">
        <v>10</v>
      </c>
      <c r="T16" s="121" t="s">
        <v>3</v>
      </c>
      <c r="U16" s="121" t="s">
        <v>11</v>
      </c>
      <c r="V16" s="121" t="s">
        <v>3</v>
      </c>
      <c r="W16" s="121" t="s">
        <v>12</v>
      </c>
      <c r="X16" s="124" t="s">
        <v>3</v>
      </c>
    </row>
    <row r="17" spans="1:35" s="8" customFormat="1" ht="48" customHeight="1" thickTop="1" x14ac:dyDescent="0.25">
      <c r="A17" s="283" t="s">
        <v>13</v>
      </c>
      <c r="B17" s="276" t="s">
        <v>68</v>
      </c>
      <c r="C17" s="93"/>
      <c r="D17" s="95"/>
      <c r="E17" s="93"/>
      <c r="F17" s="95"/>
      <c r="G17" s="93"/>
      <c r="H17" s="45"/>
      <c r="I17" s="93"/>
      <c r="J17" s="95"/>
      <c r="K17" s="86"/>
      <c r="L17" s="85"/>
      <c r="M17" s="84"/>
      <c r="N17" s="162"/>
      <c r="O17" s="284" t="s">
        <v>13</v>
      </c>
      <c r="P17" s="282" t="s">
        <v>68</v>
      </c>
      <c r="Q17" s="172"/>
      <c r="R17" s="85"/>
      <c r="S17" s="45"/>
      <c r="T17" s="46"/>
      <c r="U17" s="45"/>
      <c r="V17" s="46"/>
      <c r="W17" s="71"/>
      <c r="X17" s="157"/>
    </row>
    <row r="18" spans="1:35" s="8" customFormat="1" ht="41.25" customHeight="1" thickBot="1" x14ac:dyDescent="0.3">
      <c r="A18" s="283"/>
      <c r="B18" s="277"/>
      <c r="C18" s="45"/>
      <c r="D18" s="6"/>
      <c r="E18" s="98" t="s">
        <v>83</v>
      </c>
      <c r="F18" s="98" t="s">
        <v>17</v>
      </c>
      <c r="G18" s="231"/>
      <c r="H18" s="100"/>
      <c r="I18" s="80" t="s">
        <v>98</v>
      </c>
      <c r="J18" s="81" t="s">
        <v>17</v>
      </c>
      <c r="K18" s="80" t="s">
        <v>85</v>
      </c>
      <c r="L18" s="81" t="s">
        <v>17</v>
      </c>
      <c r="M18" s="6"/>
      <c r="N18" s="7"/>
      <c r="O18" s="284"/>
      <c r="P18" s="282"/>
      <c r="Q18" s="99"/>
      <c r="R18" s="144"/>
      <c r="S18" s="99"/>
      <c r="T18" s="99"/>
      <c r="U18" s="99"/>
      <c r="V18" s="99"/>
      <c r="W18" s="99"/>
      <c r="X18" s="131"/>
    </row>
    <row r="19" spans="1:35" s="8" customFormat="1" ht="47.25" customHeight="1" thickTop="1" thickBot="1" x14ac:dyDescent="0.3">
      <c r="A19" s="274" t="s">
        <v>18</v>
      </c>
      <c r="B19" s="291" t="s">
        <v>59</v>
      </c>
      <c r="C19" s="91" t="s">
        <v>123</v>
      </c>
      <c r="D19" s="126" t="s">
        <v>15</v>
      </c>
      <c r="E19" s="93"/>
      <c r="F19" s="94"/>
      <c r="G19" s="6"/>
      <c r="H19" s="45"/>
      <c r="I19" s="93"/>
      <c r="J19" s="93"/>
      <c r="K19" s="93"/>
      <c r="L19" s="94"/>
      <c r="M19" s="93"/>
      <c r="N19" s="145"/>
      <c r="O19" s="278" t="s">
        <v>18</v>
      </c>
      <c r="P19" s="280" t="s">
        <v>59</v>
      </c>
      <c r="Q19" s="244"/>
      <c r="R19" s="109"/>
      <c r="S19" s="109"/>
      <c r="T19" s="109"/>
      <c r="U19" s="95"/>
      <c r="V19" s="96"/>
      <c r="W19" s="84"/>
      <c r="X19" s="97"/>
      <c r="Y19" s="201"/>
    </row>
    <row r="20" spans="1:35" s="8" customFormat="1" ht="46.5" customHeight="1" thickTop="1" thickBot="1" x14ac:dyDescent="0.3">
      <c r="A20" s="275"/>
      <c r="B20" s="277"/>
      <c r="C20" s="99"/>
      <c r="D20" s="99"/>
      <c r="E20" s="98" t="s">
        <v>77</v>
      </c>
      <c r="F20" s="98" t="s">
        <v>16</v>
      </c>
      <c r="G20" s="98" t="s">
        <v>97</v>
      </c>
      <c r="H20" s="188" t="s">
        <v>16</v>
      </c>
      <c r="I20" s="98" t="s">
        <v>86</v>
      </c>
      <c r="J20" s="101" t="s">
        <v>15</v>
      </c>
      <c r="K20" s="98" t="s">
        <v>91</v>
      </c>
      <c r="L20" s="184" t="s">
        <v>15</v>
      </c>
      <c r="M20" s="99"/>
      <c r="N20" s="100"/>
      <c r="O20" s="279"/>
      <c r="P20" s="281"/>
      <c r="Q20" s="103" t="s">
        <v>116</v>
      </c>
      <c r="R20" s="130" t="s">
        <v>79</v>
      </c>
      <c r="S20" s="185" t="s">
        <v>160</v>
      </c>
      <c r="T20" s="230" t="s">
        <v>79</v>
      </c>
      <c r="U20" s="99"/>
      <c r="V20" s="100"/>
      <c r="W20" s="99"/>
      <c r="X20" s="144"/>
      <c r="Y20" s="201"/>
    </row>
    <row r="21" spans="1:35" s="8" customFormat="1" ht="45.75" customHeight="1" thickTop="1" x14ac:dyDescent="0.25">
      <c r="A21" s="283" t="s">
        <v>20</v>
      </c>
      <c r="B21" s="276" t="s">
        <v>60</v>
      </c>
      <c r="C21" s="80" t="s">
        <v>106</v>
      </c>
      <c r="D21" s="80" t="s">
        <v>17</v>
      </c>
      <c r="E21" s="45"/>
      <c r="F21" s="6"/>
      <c r="G21" s="183" t="s">
        <v>129</v>
      </c>
      <c r="H21" s="38" t="s">
        <v>17</v>
      </c>
      <c r="I21" s="183" t="s">
        <v>130</v>
      </c>
      <c r="J21" s="38" t="s">
        <v>17</v>
      </c>
      <c r="K21" s="95"/>
      <c r="L21" s="96"/>
      <c r="M21" s="93"/>
      <c r="N21" s="93"/>
      <c r="O21" s="284" t="s">
        <v>20</v>
      </c>
      <c r="P21" s="282" t="s">
        <v>60</v>
      </c>
      <c r="Q21" s="6"/>
      <c r="R21" s="7"/>
      <c r="S21" s="84"/>
      <c r="T21" s="85"/>
      <c r="U21" s="84"/>
      <c r="V21" s="46"/>
      <c r="W21" s="96"/>
      <c r="X21" s="211"/>
    </row>
    <row r="22" spans="1:35" s="8" customFormat="1" ht="53.25" customHeight="1" thickBot="1" x14ac:dyDescent="0.3">
      <c r="A22" s="283"/>
      <c r="B22" s="277"/>
      <c r="C22" s="208" t="s">
        <v>125</v>
      </c>
      <c r="D22" s="207" t="s">
        <v>16</v>
      </c>
      <c r="E22" s="99"/>
      <c r="F22" s="100"/>
      <c r="G22" s="98" t="s">
        <v>111</v>
      </c>
      <c r="H22" s="101" t="s">
        <v>16</v>
      </c>
      <c r="I22" s="185" t="s">
        <v>154</v>
      </c>
      <c r="J22" s="186" t="s">
        <v>15</v>
      </c>
      <c r="K22" s="99"/>
      <c r="L22" s="100"/>
      <c r="M22" s="99"/>
      <c r="N22" s="100"/>
      <c r="O22" s="284"/>
      <c r="P22" s="282"/>
      <c r="Q22" s="185" t="s">
        <v>149</v>
      </c>
      <c r="R22" s="186" t="s">
        <v>79</v>
      </c>
      <c r="S22" s="6"/>
      <c r="T22" s="7"/>
      <c r="U22" s="99"/>
      <c r="V22" s="144"/>
      <c r="W22" s="99"/>
      <c r="X22" s="144"/>
      <c r="Y22" s="201"/>
    </row>
    <row r="23" spans="1:35" s="8" customFormat="1" ht="42.75" customHeight="1" thickTop="1" x14ac:dyDescent="0.25">
      <c r="A23" s="274" t="s">
        <v>22</v>
      </c>
      <c r="B23" s="276" t="s">
        <v>61</v>
      </c>
      <c r="C23" s="93"/>
      <c r="D23" s="93"/>
      <c r="E23" s="93"/>
      <c r="F23" s="94"/>
      <c r="G23" s="206" t="s">
        <v>93</v>
      </c>
      <c r="H23" s="126" t="s">
        <v>15</v>
      </c>
      <c r="I23" s="206" t="s">
        <v>117</v>
      </c>
      <c r="J23" s="219" t="s">
        <v>15</v>
      </c>
      <c r="K23" s="196" t="s">
        <v>112</v>
      </c>
      <c r="L23" s="189" t="s">
        <v>15</v>
      </c>
      <c r="M23" s="45"/>
      <c r="N23" s="94"/>
      <c r="O23" s="278" t="s">
        <v>22</v>
      </c>
      <c r="P23" s="280" t="s">
        <v>61</v>
      </c>
      <c r="Q23" s="95"/>
      <c r="R23" s="95"/>
      <c r="S23" s="95"/>
      <c r="T23" s="96"/>
      <c r="U23" s="93"/>
      <c r="V23" s="96"/>
      <c r="W23" s="96"/>
      <c r="X23" s="211"/>
    </row>
    <row r="24" spans="1:35" s="8" customFormat="1" ht="49.5" customHeight="1" thickBot="1" x14ac:dyDescent="0.3">
      <c r="A24" s="275"/>
      <c r="B24" s="277"/>
      <c r="C24" s="98" t="s">
        <v>96</v>
      </c>
      <c r="D24" s="98" t="s">
        <v>15</v>
      </c>
      <c r="E24" s="80" t="s">
        <v>88</v>
      </c>
      <c r="F24" s="98" t="s">
        <v>16</v>
      </c>
      <c r="G24" s="99"/>
      <c r="H24" s="99"/>
      <c r="I24" s="98" t="s">
        <v>90</v>
      </c>
      <c r="J24" s="98" t="s">
        <v>16</v>
      </c>
      <c r="K24" s="103" t="s">
        <v>119</v>
      </c>
      <c r="L24" s="130" t="s">
        <v>79</v>
      </c>
      <c r="M24" s="99"/>
      <c r="N24" s="99"/>
      <c r="O24" s="279"/>
      <c r="P24" s="281"/>
      <c r="Q24" s="99"/>
      <c r="R24" s="100"/>
      <c r="S24" s="99"/>
      <c r="T24" s="100"/>
      <c r="U24" s="99"/>
      <c r="V24" s="100"/>
      <c r="W24" s="99"/>
      <c r="X24" s="131"/>
    </row>
    <row r="25" spans="1:35" s="8" customFormat="1" ht="50.25" customHeight="1" thickTop="1" x14ac:dyDescent="0.25">
      <c r="A25" s="283" t="s">
        <v>23</v>
      </c>
      <c r="B25" s="276" t="s">
        <v>62</v>
      </c>
      <c r="C25" s="204" t="s">
        <v>131</v>
      </c>
      <c r="D25" s="106" t="s">
        <v>16</v>
      </c>
      <c r="E25" s="93"/>
      <c r="F25" s="7"/>
      <c r="G25" s="93"/>
      <c r="H25" s="93"/>
      <c r="I25" s="45"/>
      <c r="J25" s="7"/>
      <c r="K25" s="93"/>
      <c r="L25" s="46"/>
      <c r="M25" s="93"/>
      <c r="N25" s="95"/>
      <c r="O25" s="284" t="s">
        <v>23</v>
      </c>
      <c r="P25" s="282" t="s">
        <v>62</v>
      </c>
      <c r="Q25" s="84"/>
      <c r="R25" s="85"/>
      <c r="S25" s="84"/>
      <c r="T25" s="85"/>
      <c r="U25" s="84"/>
      <c r="V25" s="85"/>
      <c r="W25" s="127"/>
      <c r="X25" s="159"/>
    </row>
    <row r="26" spans="1:35" s="8" customFormat="1" ht="43.5" customHeight="1" thickBot="1" x14ac:dyDescent="0.3">
      <c r="A26" s="283"/>
      <c r="B26" s="277"/>
      <c r="C26" s="203" t="s">
        <v>137</v>
      </c>
      <c r="D26" s="192" t="s">
        <v>15</v>
      </c>
      <c r="E26" s="99"/>
      <c r="F26" s="99"/>
      <c r="G26" s="224" t="s">
        <v>141</v>
      </c>
      <c r="H26" s="226" t="s">
        <v>17</v>
      </c>
      <c r="I26" s="98" t="s">
        <v>78</v>
      </c>
      <c r="J26" s="101" t="s">
        <v>15</v>
      </c>
      <c r="K26" s="224" t="s">
        <v>142</v>
      </c>
      <c r="L26" s="186" t="s">
        <v>15</v>
      </c>
      <c r="M26" s="6"/>
      <c r="N26" s="100"/>
      <c r="O26" s="284"/>
      <c r="P26" s="282"/>
      <c r="Q26" s="99"/>
      <c r="R26" s="100"/>
      <c r="S26" s="99"/>
      <c r="T26" s="100"/>
      <c r="U26" s="6"/>
      <c r="V26" s="7"/>
      <c r="W26" s="6"/>
      <c r="X26" s="158"/>
    </row>
    <row r="27" spans="1:35" s="8" customFormat="1" ht="40.5" customHeight="1" thickTop="1" x14ac:dyDescent="0.25">
      <c r="A27" s="89" t="s">
        <v>25</v>
      </c>
      <c r="B27" s="112" t="s">
        <v>63</v>
      </c>
      <c r="C27" s="133" t="s">
        <v>32</v>
      </c>
      <c r="D27" s="134" t="s">
        <v>15</v>
      </c>
      <c r="E27" s="93"/>
      <c r="F27" s="94"/>
      <c r="G27" s="93"/>
      <c r="H27" s="94"/>
      <c r="I27" s="93"/>
      <c r="J27" s="94"/>
      <c r="K27" s="95"/>
      <c r="L27" s="94"/>
      <c r="M27" s="95"/>
      <c r="N27" s="145"/>
      <c r="O27" s="177" t="s">
        <v>25</v>
      </c>
      <c r="P27" s="193" t="s">
        <v>63</v>
      </c>
      <c r="Q27" s="115"/>
      <c r="R27" s="116"/>
      <c r="S27" s="135"/>
      <c r="T27" s="96"/>
      <c r="U27" s="93"/>
      <c r="V27" s="96"/>
      <c r="W27" s="108"/>
      <c r="X27" s="136"/>
    </row>
    <row r="28" spans="1:35" s="8" customFormat="1" ht="40.5" hidden="1" customHeight="1" x14ac:dyDescent="0.25">
      <c r="A28" s="117" t="s">
        <v>53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79" t="s">
        <v>53</v>
      </c>
      <c r="P28" s="180" t="s">
        <v>72</v>
      </c>
      <c r="Q28" s="171"/>
      <c r="R28" s="72"/>
      <c r="S28" s="12"/>
      <c r="T28" s="7"/>
      <c r="U28" s="4"/>
      <c r="V28" s="7"/>
      <c r="W28" s="4"/>
      <c r="X28" s="118"/>
    </row>
    <row r="29" spans="1:35" ht="24.95" customHeight="1" thickBot="1" x14ac:dyDescent="0.3">
      <c r="A29" s="285" t="s">
        <v>1</v>
      </c>
      <c r="B29" s="286"/>
      <c r="C29" s="121" t="s">
        <v>9</v>
      </c>
      <c r="D29" s="121" t="s">
        <v>3</v>
      </c>
      <c r="E29" s="121" t="s">
        <v>10</v>
      </c>
      <c r="F29" s="121" t="s">
        <v>3</v>
      </c>
      <c r="G29" s="121" t="s">
        <v>11</v>
      </c>
      <c r="H29" s="121" t="s">
        <v>3</v>
      </c>
      <c r="I29" s="121" t="s">
        <v>33</v>
      </c>
      <c r="J29" s="121" t="s">
        <v>3</v>
      </c>
      <c r="K29" s="122" t="s">
        <v>7</v>
      </c>
      <c r="L29" s="119" t="s">
        <v>3</v>
      </c>
      <c r="M29" s="122" t="s">
        <v>8</v>
      </c>
      <c r="N29" s="161" t="s">
        <v>3</v>
      </c>
      <c r="O29" s="285" t="s">
        <v>1</v>
      </c>
      <c r="P29" s="287"/>
      <c r="Q29" s="123" t="s">
        <v>9</v>
      </c>
      <c r="R29" s="121" t="s">
        <v>3</v>
      </c>
      <c r="S29" s="121" t="s">
        <v>10</v>
      </c>
      <c r="T29" s="121" t="s">
        <v>3</v>
      </c>
      <c r="U29" s="121" t="s">
        <v>11</v>
      </c>
      <c r="V29" s="121" t="s">
        <v>3</v>
      </c>
      <c r="W29" s="121" t="s">
        <v>12</v>
      </c>
      <c r="X29" s="124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0" t="s">
        <v>13</v>
      </c>
      <c r="B30" s="276" t="s">
        <v>64</v>
      </c>
      <c r="C30" s="84"/>
      <c r="D30" s="93"/>
      <c r="E30" s="84"/>
      <c r="F30" s="93"/>
      <c r="G30" s="45"/>
      <c r="H30" s="45"/>
      <c r="I30" s="95"/>
      <c r="J30" s="7"/>
      <c r="K30" s="6"/>
      <c r="L30" s="7"/>
      <c r="M30" s="84"/>
      <c r="N30" s="64"/>
      <c r="O30" s="284" t="s">
        <v>13</v>
      </c>
      <c r="P30" s="282" t="s">
        <v>64</v>
      </c>
      <c r="Q30" s="174"/>
      <c r="R30" s="46"/>
      <c r="S30" s="45"/>
      <c r="T30" s="46"/>
      <c r="U30" s="84"/>
      <c r="V30" s="85"/>
      <c r="W30" s="71"/>
      <c r="X30" s="157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0"/>
      <c r="B31" s="277"/>
      <c r="C31" s="99"/>
      <c r="D31" s="195"/>
      <c r="E31" s="98" t="s">
        <v>92</v>
      </c>
      <c r="F31" s="98" t="s">
        <v>16</v>
      </c>
      <c r="G31" s="99"/>
      <c r="H31" s="100"/>
      <c r="I31" s="208" t="s">
        <v>124</v>
      </c>
      <c r="J31" s="126" t="s">
        <v>16</v>
      </c>
      <c r="K31" s="99"/>
      <c r="L31" s="100"/>
      <c r="M31" s="6"/>
      <c r="N31" s="160"/>
      <c r="O31" s="284"/>
      <c r="P31" s="282"/>
      <c r="Q31" s="99"/>
      <c r="R31" s="144"/>
      <c r="S31" s="6"/>
      <c r="T31" s="7"/>
      <c r="U31" s="6"/>
      <c r="V31" s="7"/>
      <c r="W31" s="99"/>
      <c r="X31" s="131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288" t="s">
        <v>18</v>
      </c>
      <c r="B32" s="276" t="s">
        <v>65</v>
      </c>
      <c r="C32" s="6"/>
      <c r="D32" s="7"/>
      <c r="E32" s="199" t="s">
        <v>146</v>
      </c>
      <c r="F32" s="200" t="s">
        <v>16</v>
      </c>
      <c r="G32" s="93"/>
      <c r="H32" s="94"/>
      <c r="I32" s="93"/>
      <c r="J32" s="93"/>
      <c r="K32" s="95"/>
      <c r="L32" s="96"/>
      <c r="M32" s="95"/>
      <c r="N32" s="96"/>
      <c r="O32" s="278" t="s">
        <v>18</v>
      </c>
      <c r="P32" s="280" t="s">
        <v>65</v>
      </c>
      <c r="Q32" s="169"/>
      <c r="R32" s="94"/>
      <c r="S32" s="93"/>
      <c r="T32" s="94"/>
      <c r="U32" s="93"/>
      <c r="V32" s="94"/>
      <c r="W32" s="93"/>
      <c r="X32" s="97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89"/>
      <c r="B33" s="277"/>
      <c r="C33" s="208" t="s">
        <v>109</v>
      </c>
      <c r="D33" s="126" t="s">
        <v>17</v>
      </c>
      <c r="E33" s="194" t="s">
        <v>103</v>
      </c>
      <c r="F33" s="194" t="s">
        <v>17</v>
      </c>
      <c r="G33" s="98" t="s">
        <v>118</v>
      </c>
      <c r="H33" s="98" t="s">
        <v>17</v>
      </c>
      <c r="I33" s="98" t="s">
        <v>100</v>
      </c>
      <c r="J33" s="98" t="s">
        <v>15</v>
      </c>
      <c r="K33" s="99"/>
      <c r="L33" s="100"/>
      <c r="M33" s="99"/>
      <c r="N33" s="99"/>
      <c r="O33" s="279"/>
      <c r="P33" s="281"/>
      <c r="Q33" s="99"/>
      <c r="R33" s="100"/>
      <c r="S33" s="99"/>
      <c r="T33" s="100"/>
      <c r="U33" s="99"/>
      <c r="V33" s="100"/>
      <c r="W33" s="103" t="s">
        <v>121</v>
      </c>
      <c r="X33" s="104" t="s">
        <v>79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0" t="s">
        <v>20</v>
      </c>
      <c r="B34" s="276" t="s">
        <v>66</v>
      </c>
      <c r="C34" s="216" t="s">
        <v>143</v>
      </c>
      <c r="D34" s="197" t="s">
        <v>16</v>
      </c>
      <c r="E34" s="93"/>
      <c r="F34" s="93"/>
      <c r="G34" s="93"/>
      <c r="H34" s="96"/>
      <c r="I34" s="91" t="s">
        <v>74</v>
      </c>
      <c r="J34" s="126" t="s">
        <v>15</v>
      </c>
      <c r="K34" s="125" t="s">
        <v>112</v>
      </c>
      <c r="L34" s="126" t="s">
        <v>15</v>
      </c>
      <c r="M34" s="88"/>
      <c r="N34" s="164"/>
      <c r="O34" s="284" t="s">
        <v>20</v>
      </c>
      <c r="P34" s="282" t="s">
        <v>66</v>
      </c>
      <c r="Q34" s="114"/>
      <c r="R34" s="88"/>
      <c r="S34" s="88"/>
      <c r="T34" s="88"/>
      <c r="U34" s="88"/>
      <c r="V34" s="88"/>
      <c r="W34" s="88"/>
      <c r="X34" s="157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0"/>
      <c r="B35" s="277"/>
      <c r="C35" s="192" t="s">
        <v>127</v>
      </c>
      <c r="D35" s="192" t="s">
        <v>17</v>
      </c>
      <c r="E35" s="99"/>
      <c r="F35" s="100"/>
      <c r="G35" s="99"/>
      <c r="H35" s="99"/>
      <c r="I35" s="204" t="s">
        <v>166</v>
      </c>
      <c r="J35" s="192" t="s">
        <v>16</v>
      </c>
      <c r="K35" s="98" t="s">
        <v>110</v>
      </c>
      <c r="L35" s="98" t="s">
        <v>17</v>
      </c>
      <c r="M35" s="102"/>
      <c r="N35" s="160"/>
      <c r="O35" s="284"/>
      <c r="P35" s="282"/>
      <c r="Q35" s="103" t="s">
        <v>148</v>
      </c>
      <c r="R35" s="130" t="s">
        <v>79</v>
      </c>
      <c r="S35" s="99"/>
      <c r="T35" s="6"/>
      <c r="U35" s="99"/>
      <c r="V35" s="6"/>
      <c r="W35" s="99"/>
      <c r="X35" s="144"/>
      <c r="Y35" s="201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74" t="s">
        <v>22</v>
      </c>
      <c r="B36" s="276" t="s">
        <v>14</v>
      </c>
      <c r="C36" s="93"/>
      <c r="D36" s="93"/>
      <c r="E36" s="213" t="s">
        <v>95</v>
      </c>
      <c r="F36" s="213" t="s">
        <v>15</v>
      </c>
      <c r="G36" s="125" t="s">
        <v>75</v>
      </c>
      <c r="H36" s="126" t="s">
        <v>15</v>
      </c>
      <c r="I36" s="59" t="s">
        <v>81</v>
      </c>
      <c r="J36" s="126" t="s">
        <v>15</v>
      </c>
      <c r="K36" s="6"/>
      <c r="L36" s="94"/>
      <c r="M36" s="45"/>
      <c r="N36" s="94"/>
      <c r="O36" s="278" t="s">
        <v>22</v>
      </c>
      <c r="P36" s="280" t="s">
        <v>14</v>
      </c>
      <c r="Q36" s="47"/>
      <c r="R36" s="85"/>
      <c r="S36" s="84"/>
      <c r="T36" s="94"/>
      <c r="U36" s="209" t="s">
        <v>120</v>
      </c>
      <c r="V36" s="210" t="s">
        <v>79</v>
      </c>
      <c r="W36" s="174"/>
      <c r="X36" s="22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75"/>
      <c r="B37" s="277"/>
      <c r="C37" s="138" t="s">
        <v>104</v>
      </c>
      <c r="D37" s="202" t="s">
        <v>16</v>
      </c>
      <c r="E37" s="107" t="s">
        <v>122</v>
      </c>
      <c r="F37" s="126" t="s">
        <v>16</v>
      </c>
      <c r="G37" s="99"/>
      <c r="H37" s="7"/>
      <c r="I37" s="184" t="s">
        <v>89</v>
      </c>
      <c r="J37" s="98" t="s">
        <v>17</v>
      </c>
      <c r="K37" s="99"/>
      <c r="L37" s="99"/>
      <c r="M37" s="102"/>
      <c r="N37" s="144"/>
      <c r="O37" s="279"/>
      <c r="P37" s="281"/>
      <c r="Q37" s="99"/>
      <c r="R37" s="99"/>
      <c r="S37" s="6"/>
      <c r="T37" s="7"/>
      <c r="U37" s="99"/>
      <c r="V37" s="99"/>
      <c r="W37" s="6"/>
      <c r="X37" s="7"/>
      <c r="Y37" s="201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83" t="s">
        <v>23</v>
      </c>
      <c r="B38" s="276" t="s">
        <v>19</v>
      </c>
      <c r="C38" s="93"/>
      <c r="D38" s="94"/>
      <c r="E38" s="93"/>
      <c r="F38" s="94"/>
      <c r="G38" s="80" t="s">
        <v>139</v>
      </c>
      <c r="H38" s="80" t="s">
        <v>15</v>
      </c>
      <c r="I38" s="6"/>
      <c r="J38" s="6"/>
      <c r="K38" s="93"/>
      <c r="L38" s="94"/>
      <c r="M38" s="45"/>
      <c r="N38" s="93"/>
      <c r="O38" s="284" t="s">
        <v>23</v>
      </c>
      <c r="P38" s="282" t="s">
        <v>19</v>
      </c>
      <c r="Q38" s="47"/>
      <c r="R38" s="85"/>
      <c r="S38" s="93"/>
      <c r="T38" s="94"/>
      <c r="U38" s="84"/>
      <c r="V38" s="85"/>
      <c r="W38" s="93"/>
      <c r="X38" s="94"/>
      <c r="AH38"/>
    </row>
    <row r="39" spans="1:35" s="8" customFormat="1" ht="41.25" customHeight="1" thickBot="1" x14ac:dyDescent="0.3">
      <c r="A39" s="283"/>
      <c r="B39" s="277"/>
      <c r="C39" s="125" t="s">
        <v>84</v>
      </c>
      <c r="D39" s="126" t="s">
        <v>16</v>
      </c>
      <c r="E39" s="6"/>
      <c r="F39" s="6"/>
      <c r="G39" s="99"/>
      <c r="H39" s="100"/>
      <c r="I39" s="99"/>
      <c r="J39" s="100"/>
      <c r="K39" s="99"/>
      <c r="L39" s="100"/>
      <c r="M39" s="139"/>
      <c r="N39" s="165"/>
      <c r="O39" s="284"/>
      <c r="P39" s="282"/>
      <c r="Q39" s="99"/>
      <c r="R39" s="99"/>
      <c r="S39" s="6"/>
      <c r="T39" s="7"/>
      <c r="U39" s="99"/>
      <c r="V39" s="100"/>
      <c r="W39" s="99"/>
      <c r="X39" s="144"/>
      <c r="Y39" s="201"/>
      <c r="AH39"/>
    </row>
    <row r="40" spans="1:35" s="8" customFormat="1" ht="40.5" customHeight="1" thickTop="1" x14ac:dyDescent="0.25">
      <c r="A40" s="111" t="s">
        <v>25</v>
      </c>
      <c r="B40" s="90" t="s">
        <v>21</v>
      </c>
      <c r="C40" s="133" t="s">
        <v>32</v>
      </c>
      <c r="D40" s="134" t="s">
        <v>15</v>
      </c>
      <c r="E40" s="93" t="s">
        <v>31</v>
      </c>
      <c r="F40" s="94"/>
      <c r="G40" s="93"/>
      <c r="H40" s="94"/>
      <c r="I40" s="93"/>
      <c r="J40" s="94"/>
      <c r="K40" s="94"/>
      <c r="L40" s="140"/>
      <c r="M40" s="94"/>
      <c r="N40" s="166"/>
      <c r="O40" s="178" t="s">
        <v>25</v>
      </c>
      <c r="P40" s="193" t="s">
        <v>21</v>
      </c>
      <c r="Q40" s="115"/>
      <c r="R40" s="116"/>
      <c r="S40" s="141"/>
      <c r="T40" s="94"/>
      <c r="U40" s="140"/>
      <c r="V40" s="94"/>
      <c r="W40" s="95"/>
      <c r="X40" s="97"/>
      <c r="AH40"/>
    </row>
    <row r="41" spans="1:35" s="8" customFormat="1" ht="40.5" hidden="1" customHeight="1" x14ac:dyDescent="0.25">
      <c r="A41" s="117" t="s">
        <v>53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7"/>
      <c r="O41" s="179" t="s">
        <v>53</v>
      </c>
      <c r="P41" s="181" t="s">
        <v>24</v>
      </c>
      <c r="Q41" s="171"/>
      <c r="R41" s="72"/>
      <c r="S41" s="9"/>
      <c r="T41" s="5"/>
      <c r="U41" s="14"/>
      <c r="V41" s="5"/>
      <c r="W41" s="6"/>
      <c r="X41" s="118"/>
    </row>
    <row r="42" spans="1:35" ht="24.95" customHeight="1" thickBot="1" x14ac:dyDescent="0.3">
      <c r="A42" s="285" t="s">
        <v>1</v>
      </c>
      <c r="B42" s="286"/>
      <c r="C42" s="121" t="s">
        <v>9</v>
      </c>
      <c r="D42" s="121" t="s">
        <v>3</v>
      </c>
      <c r="E42" s="121" t="s">
        <v>10</v>
      </c>
      <c r="F42" s="121" t="s">
        <v>3</v>
      </c>
      <c r="G42" s="121" t="s">
        <v>11</v>
      </c>
      <c r="H42" s="121" t="s">
        <v>3</v>
      </c>
      <c r="I42" s="121" t="s">
        <v>12</v>
      </c>
      <c r="J42" s="121" t="s">
        <v>3</v>
      </c>
      <c r="K42" s="122" t="s">
        <v>7</v>
      </c>
      <c r="L42" s="119" t="s">
        <v>3</v>
      </c>
      <c r="M42" s="122" t="s">
        <v>8</v>
      </c>
      <c r="N42" s="161" t="s">
        <v>3</v>
      </c>
      <c r="O42" s="285" t="s">
        <v>1</v>
      </c>
      <c r="P42" s="287"/>
      <c r="Q42" s="123" t="s">
        <v>9</v>
      </c>
      <c r="R42" s="121" t="s">
        <v>3</v>
      </c>
      <c r="S42" s="121" t="s">
        <v>10</v>
      </c>
      <c r="T42" s="121" t="s">
        <v>3</v>
      </c>
      <c r="U42" s="121" t="s">
        <v>11</v>
      </c>
      <c r="V42" s="121" t="s">
        <v>3</v>
      </c>
      <c r="W42" s="121" t="s">
        <v>12</v>
      </c>
      <c r="X42" s="124" t="s">
        <v>3</v>
      </c>
    </row>
    <row r="43" spans="1:35" s="8" customFormat="1" ht="44.25" customHeight="1" thickTop="1" x14ac:dyDescent="0.25">
      <c r="A43" s="283" t="s">
        <v>13</v>
      </c>
      <c r="B43" s="291" t="s">
        <v>24</v>
      </c>
      <c r="C43" s="84"/>
      <c r="D43" s="6"/>
      <c r="E43" s="93"/>
      <c r="F43" s="45"/>
      <c r="G43" s="93"/>
      <c r="H43" s="45"/>
      <c r="I43" s="93"/>
      <c r="J43" s="95"/>
      <c r="K43" s="232"/>
      <c r="L43" s="46"/>
      <c r="M43" s="85"/>
      <c r="N43" s="64"/>
      <c r="O43" s="284" t="s">
        <v>13</v>
      </c>
      <c r="P43" s="282" t="s">
        <v>24</v>
      </c>
      <c r="Q43" s="175"/>
      <c r="R43" s="88"/>
      <c r="S43" s="45"/>
      <c r="T43" s="46"/>
      <c r="U43" s="45"/>
      <c r="V43" s="46"/>
      <c r="W43" s="84"/>
      <c r="X43" s="156"/>
    </row>
    <row r="44" spans="1:35" s="8" customFormat="1" ht="40.5" customHeight="1" thickBot="1" x14ac:dyDescent="0.3">
      <c r="A44" s="283"/>
      <c r="B44" s="277"/>
      <c r="C44" s="99"/>
      <c r="D44" s="7"/>
      <c r="E44" s="99"/>
      <c r="F44" s="99"/>
      <c r="G44" s="99"/>
      <c r="H44" s="99"/>
      <c r="I44" s="80" t="s">
        <v>111</v>
      </c>
      <c r="J44" s="101" t="s">
        <v>16</v>
      </c>
      <c r="K44" s="98" t="s">
        <v>105</v>
      </c>
      <c r="L44" s="101" t="s">
        <v>15</v>
      </c>
      <c r="M44" s="6"/>
      <c r="N44" s="44"/>
      <c r="O44" s="284"/>
      <c r="P44" s="282"/>
      <c r="Q44" s="99"/>
      <c r="R44" s="144"/>
      <c r="S44" s="103" t="s">
        <v>153</v>
      </c>
      <c r="T44" s="130" t="s">
        <v>79</v>
      </c>
      <c r="U44" s="6"/>
      <c r="V44" s="7"/>
      <c r="W44" s="99"/>
      <c r="X44" s="144"/>
      <c r="Y44" s="201"/>
    </row>
    <row r="45" spans="1:35" s="8" customFormat="1" ht="46.5" customHeight="1" thickTop="1" x14ac:dyDescent="0.25">
      <c r="A45" s="274" t="s">
        <v>18</v>
      </c>
      <c r="B45" s="291" t="s">
        <v>26</v>
      </c>
      <c r="C45" s="125" t="s">
        <v>123</v>
      </c>
      <c r="D45" s="92" t="s">
        <v>15</v>
      </c>
      <c r="E45" s="93"/>
      <c r="F45" s="94"/>
      <c r="G45" s="199" t="s">
        <v>145</v>
      </c>
      <c r="H45" s="197" t="s">
        <v>17</v>
      </c>
      <c r="I45" s="137" t="s">
        <v>155</v>
      </c>
      <c r="J45" s="200" t="s">
        <v>15</v>
      </c>
      <c r="K45" s="199" t="s">
        <v>144</v>
      </c>
      <c r="L45" s="200" t="s">
        <v>15</v>
      </c>
      <c r="M45" s="93"/>
      <c r="N45" s="145"/>
      <c r="O45" s="278" t="s">
        <v>18</v>
      </c>
      <c r="P45" s="280" t="s">
        <v>26</v>
      </c>
      <c r="Q45" s="176"/>
      <c r="R45" s="94"/>
      <c r="S45" s="95"/>
      <c r="T45" s="96"/>
      <c r="U45" s="114"/>
      <c r="V45" s="114"/>
      <c r="W45" s="114"/>
      <c r="X45" s="143"/>
    </row>
    <row r="46" spans="1:35" s="8" customFormat="1" ht="46.5" customHeight="1" thickBot="1" x14ac:dyDescent="0.3">
      <c r="A46" s="275"/>
      <c r="B46" s="277"/>
      <c r="C46" s="98" t="s">
        <v>88</v>
      </c>
      <c r="D46" s="98" t="s">
        <v>16</v>
      </c>
      <c r="E46" s="99"/>
      <c r="F46" s="100"/>
      <c r="G46" s="138" t="s">
        <v>97</v>
      </c>
      <c r="H46" s="202" t="s">
        <v>16</v>
      </c>
      <c r="I46" s="99"/>
      <c r="J46" s="100"/>
      <c r="K46" s="98" t="s">
        <v>85</v>
      </c>
      <c r="L46" s="101" t="s">
        <v>17</v>
      </c>
      <c r="M46" s="99"/>
      <c r="N46" s="163"/>
      <c r="O46" s="279"/>
      <c r="P46" s="281"/>
      <c r="Q46" s="103" t="s">
        <v>116</v>
      </c>
      <c r="R46" s="130" t="s">
        <v>17</v>
      </c>
      <c r="S46" s="99"/>
      <c r="T46" s="144"/>
      <c r="U46" s="99"/>
      <c r="V46" s="100"/>
      <c r="W46" s="99"/>
      <c r="X46" s="100"/>
      <c r="Y46" s="201"/>
    </row>
    <row r="47" spans="1:35" s="8" customFormat="1" ht="41.25" customHeight="1" thickTop="1" x14ac:dyDescent="0.25">
      <c r="A47" s="283" t="s">
        <v>20</v>
      </c>
      <c r="B47" s="291" t="s">
        <v>67</v>
      </c>
      <c r="C47" s="213" t="s">
        <v>106</v>
      </c>
      <c r="D47" s="81" t="s">
        <v>17</v>
      </c>
      <c r="E47" s="95"/>
      <c r="F47" s="46"/>
      <c r="G47" s="183" t="s">
        <v>129</v>
      </c>
      <c r="H47" s="183" t="s">
        <v>17</v>
      </c>
      <c r="I47" s="129" t="s">
        <v>130</v>
      </c>
      <c r="J47" s="38" t="s">
        <v>17</v>
      </c>
      <c r="K47" s="93"/>
      <c r="L47" s="96"/>
      <c r="M47" s="84"/>
      <c r="N47" s="64"/>
      <c r="O47" s="284" t="s">
        <v>20</v>
      </c>
      <c r="P47" s="282" t="s">
        <v>67</v>
      </c>
      <c r="Q47" s="6"/>
      <c r="R47" s="7"/>
      <c r="S47" s="84"/>
      <c r="T47" s="85"/>
      <c r="U47" s="84"/>
      <c r="V47" s="142"/>
      <c r="W47" s="127"/>
      <c r="X47" s="159"/>
    </row>
    <row r="48" spans="1:35" s="8" customFormat="1" ht="43.5" customHeight="1" thickBot="1" x14ac:dyDescent="0.3">
      <c r="A48" s="283"/>
      <c r="B48" s="277"/>
      <c r="C48" s="125" t="s">
        <v>125</v>
      </c>
      <c r="D48" s="126" t="s">
        <v>16</v>
      </c>
      <c r="E48" s="6"/>
      <c r="F48" s="100"/>
      <c r="G48" s="80" t="s">
        <v>78</v>
      </c>
      <c r="H48" s="101" t="s">
        <v>15</v>
      </c>
      <c r="I48" s="98" t="s">
        <v>86</v>
      </c>
      <c r="J48" s="81" t="s">
        <v>15</v>
      </c>
      <c r="K48" s="99"/>
      <c r="L48" s="144"/>
      <c r="M48" s="6"/>
      <c r="N48" s="100"/>
      <c r="O48" s="284"/>
      <c r="P48" s="282"/>
      <c r="Q48" s="99"/>
      <c r="R48" s="100"/>
      <c r="S48" s="99"/>
      <c r="T48" s="100"/>
      <c r="U48" s="103" t="s">
        <v>161</v>
      </c>
      <c r="V48" s="212" t="s">
        <v>163</v>
      </c>
      <c r="W48" s="173" t="s">
        <v>99</v>
      </c>
      <c r="X48" s="104" t="s">
        <v>163</v>
      </c>
    </row>
    <row r="49" spans="1:25" s="8" customFormat="1" ht="41.25" customHeight="1" thickTop="1" x14ac:dyDescent="0.25">
      <c r="A49" s="274" t="s">
        <v>22</v>
      </c>
      <c r="B49" s="291" t="s">
        <v>27</v>
      </c>
      <c r="C49" s="304" t="s">
        <v>28</v>
      </c>
      <c r="D49" s="93"/>
      <c r="E49" s="304" t="s">
        <v>28</v>
      </c>
      <c r="F49" s="46"/>
      <c r="G49" s="304" t="s">
        <v>28</v>
      </c>
      <c r="H49" s="94"/>
      <c r="I49" s="304" t="s">
        <v>28</v>
      </c>
      <c r="J49" s="94"/>
      <c r="K49" s="304" t="s">
        <v>28</v>
      </c>
      <c r="L49" s="94"/>
      <c r="M49" s="93"/>
      <c r="N49" s="94"/>
      <c r="O49" s="278" t="s">
        <v>22</v>
      </c>
      <c r="P49" s="280" t="s">
        <v>27</v>
      </c>
      <c r="Q49" s="304" t="s">
        <v>28</v>
      </c>
      <c r="R49" s="116"/>
      <c r="S49" s="304" t="s">
        <v>28</v>
      </c>
      <c r="T49" s="94"/>
      <c r="U49" s="304" t="s">
        <v>28</v>
      </c>
      <c r="V49" s="145"/>
      <c r="W49" s="304" t="s">
        <v>28</v>
      </c>
      <c r="X49" s="132"/>
    </row>
    <row r="50" spans="1:25" s="8" customFormat="1" ht="45" customHeight="1" thickBot="1" x14ac:dyDescent="0.3">
      <c r="A50" s="275"/>
      <c r="B50" s="277"/>
      <c r="C50" s="316"/>
      <c r="D50" s="7"/>
      <c r="E50" s="305"/>
      <c r="F50" s="100"/>
      <c r="G50" s="305"/>
      <c r="H50" s="45"/>
      <c r="I50" s="305"/>
      <c r="J50" s="7"/>
      <c r="K50" s="305"/>
      <c r="L50" s="144"/>
      <c r="M50" s="6"/>
      <c r="N50" s="144"/>
      <c r="O50" s="279"/>
      <c r="P50" s="281"/>
      <c r="Q50" s="305"/>
      <c r="R50" s="100"/>
      <c r="S50" s="305"/>
      <c r="T50" s="100"/>
      <c r="U50" s="305"/>
      <c r="V50" s="144"/>
      <c r="W50" s="305"/>
      <c r="X50" s="144"/>
      <c r="Y50" s="201"/>
    </row>
    <row r="51" spans="1:25" s="8" customFormat="1" ht="40.5" customHeight="1" thickTop="1" x14ac:dyDescent="0.25">
      <c r="A51" s="274" t="s">
        <v>23</v>
      </c>
      <c r="B51" s="291" t="s">
        <v>29</v>
      </c>
      <c r="C51" s="204" t="s">
        <v>131</v>
      </c>
      <c r="D51" s="183" t="s">
        <v>16</v>
      </c>
      <c r="E51" s="95"/>
      <c r="F51" s="95"/>
      <c r="G51" s="191" t="s">
        <v>98</v>
      </c>
      <c r="H51" s="187" t="s">
        <v>17</v>
      </c>
      <c r="I51" s="93"/>
      <c r="J51" s="94"/>
      <c r="K51" s="213" t="s">
        <v>91</v>
      </c>
      <c r="L51" s="223" t="s">
        <v>17</v>
      </c>
      <c r="M51" s="93"/>
      <c r="N51" s="168"/>
      <c r="O51" s="278" t="s">
        <v>23</v>
      </c>
      <c r="P51" s="282" t="s">
        <v>29</v>
      </c>
      <c r="Q51" s="93"/>
      <c r="R51" s="7"/>
      <c r="S51" s="93"/>
      <c r="T51" s="84"/>
      <c r="U51" s="93"/>
      <c r="V51" s="145"/>
      <c r="W51" s="108"/>
      <c r="X51" s="132"/>
    </row>
    <row r="52" spans="1:25" s="8" customFormat="1" ht="45" customHeight="1" thickBot="1" x14ac:dyDescent="0.3">
      <c r="A52" s="275"/>
      <c r="B52" s="277"/>
      <c r="C52" s="203" t="s">
        <v>137</v>
      </c>
      <c r="D52" s="192" t="s">
        <v>15</v>
      </c>
      <c r="E52" s="99"/>
      <c r="F52" s="100"/>
      <c r="G52" s="107" t="s">
        <v>93</v>
      </c>
      <c r="H52" s="207" t="s">
        <v>15</v>
      </c>
      <c r="I52" s="107" t="s">
        <v>117</v>
      </c>
      <c r="J52" s="207" t="s">
        <v>15</v>
      </c>
      <c r="K52" s="227" t="s">
        <v>119</v>
      </c>
      <c r="L52" s="261" t="s">
        <v>79</v>
      </c>
      <c r="M52" s="86"/>
      <c r="N52" s="100"/>
      <c r="O52" s="279"/>
      <c r="P52" s="282"/>
      <c r="Q52" s="103" t="s">
        <v>148</v>
      </c>
      <c r="R52" s="130" t="s">
        <v>79</v>
      </c>
      <c r="S52" s="190"/>
      <c r="T52" s="100"/>
      <c r="U52" s="170"/>
      <c r="V52" s="100"/>
      <c r="W52" s="99"/>
      <c r="X52" s="100"/>
    </row>
    <row r="53" spans="1:25" s="8" customFormat="1" ht="42.75" customHeight="1" thickTop="1" thickBot="1" x14ac:dyDescent="0.3">
      <c r="A53" s="149" t="s">
        <v>25</v>
      </c>
      <c r="B53" s="90" t="s">
        <v>30</v>
      </c>
      <c r="C53" s="93"/>
      <c r="D53" s="94"/>
      <c r="E53" s="150"/>
      <c r="F53" s="153"/>
      <c r="G53" s="215"/>
      <c r="H53" s="151"/>
      <c r="I53" s="150"/>
      <c r="J53" s="151"/>
      <c r="K53" s="150"/>
      <c r="L53" s="151"/>
      <c r="M53" s="150"/>
      <c r="N53" s="153"/>
      <c r="O53" s="182" t="s">
        <v>25</v>
      </c>
      <c r="P53" s="193" t="s">
        <v>30</v>
      </c>
      <c r="Q53" s="152"/>
      <c r="R53" s="151"/>
      <c r="S53" s="150"/>
      <c r="T53" s="151"/>
      <c r="U53" s="152"/>
      <c r="V53" s="153"/>
      <c r="W53" s="154"/>
      <c r="X53" s="155"/>
    </row>
    <row r="54" spans="1:25" s="8" customFormat="1" ht="42.75" hidden="1" customHeight="1" thickTop="1" thickBot="1" x14ac:dyDescent="0.3">
      <c r="A54" s="146" t="s">
        <v>53</v>
      </c>
      <c r="B54" s="220"/>
      <c r="C54" s="45"/>
      <c r="D54" s="46"/>
      <c r="E54" s="84"/>
      <c r="F54" s="85"/>
      <c r="G54" s="147"/>
      <c r="H54" s="85"/>
      <c r="I54" s="84"/>
      <c r="J54" s="85"/>
      <c r="K54" s="84"/>
      <c r="L54" s="85"/>
      <c r="M54" s="45"/>
      <c r="N54" s="85"/>
      <c r="O54" s="148" t="s">
        <v>53</v>
      </c>
      <c r="P54" s="73" t="s">
        <v>73</v>
      </c>
      <c r="Q54" s="127"/>
      <c r="R54" s="110"/>
      <c r="S54" s="45"/>
      <c r="T54" s="85"/>
      <c r="U54" s="47"/>
      <c r="V54" s="64"/>
      <c r="W54" s="127"/>
      <c r="X54" s="128"/>
    </row>
    <row r="55" spans="1:25" ht="29.25" customHeight="1" thickTop="1" x14ac:dyDescent="0.25">
      <c r="B55" s="221"/>
      <c r="C55" s="221"/>
      <c r="D55" s="221"/>
      <c r="G55" s="41"/>
      <c r="I55" s="15" t="s">
        <v>34</v>
      </c>
      <c r="J55" s="15"/>
      <c r="K55" s="16" t="s">
        <v>1</v>
      </c>
      <c r="L55" s="16" t="s">
        <v>35</v>
      </c>
      <c r="M55" s="16" t="s">
        <v>1</v>
      </c>
      <c r="N55" s="16" t="s">
        <v>35</v>
      </c>
      <c r="O55" s="308" t="s">
        <v>36</v>
      </c>
      <c r="P55" s="308"/>
      <c r="Q55" s="16" t="s">
        <v>37</v>
      </c>
      <c r="R55" s="16" t="s">
        <v>1</v>
      </c>
      <c r="S55" s="16" t="s">
        <v>35</v>
      </c>
      <c r="T55" s="16" t="s">
        <v>36</v>
      </c>
    </row>
    <row r="56" spans="1:25" ht="29.25" customHeight="1" x14ac:dyDescent="0.25">
      <c r="E56" t="s">
        <v>31</v>
      </c>
      <c r="I56" s="17" t="s">
        <v>38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09">
        <f t="shared" ref="O56:O60" si="0">SUM(M56:N56)</f>
        <v>14</v>
      </c>
      <c r="P56" s="309"/>
      <c r="Q56" s="40" t="s">
        <v>38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31</v>
      </c>
      <c r="I57" s="20" t="s">
        <v>39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10">
        <f t="shared" si="0"/>
        <v>20</v>
      </c>
      <c r="P57" s="310"/>
      <c r="Q57" s="33" t="s">
        <v>39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31</v>
      </c>
      <c r="I58" s="23" t="s">
        <v>41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12">
        <f t="shared" si="0"/>
        <v>22</v>
      </c>
      <c r="P58" s="312"/>
      <c r="Q58" s="35" t="s">
        <v>41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165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06">
        <f>SUM(M59:N59)</f>
        <v>6</v>
      </c>
      <c r="P59" s="306"/>
      <c r="Q59" s="30" t="s">
        <v>165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6" t="s">
        <v>76</v>
      </c>
      <c r="J60" s="77"/>
      <c r="K60" s="78">
        <f>2*(COUNTIF($C$4:$J$15,"HIẾU")+COUNTIF($Q$4:$X$15,"HIẾU")-COUNTIF(G17:J17,"HIẾU"))</f>
        <v>6</v>
      </c>
      <c r="L60" s="78">
        <f>2*(COUNTIF($M$4:$N$15,"HIẾU")+COUNTIF(K5:L16,"HIẾU"))</f>
        <v>0</v>
      </c>
      <c r="M60" s="78">
        <f>2*(COUNTIF($C$4:$J$15,"HIẾU")+COUNTIF($Q$4:$X$15,"HIẾU")-COUNTIF(I18:L18,"HIẾU"))</f>
        <v>6</v>
      </c>
      <c r="N60" s="78">
        <f>2*(COUNTIF($M$4:$N$15,"HIẾU")+COUNTIF(K5:L16,"HIẾU"))</f>
        <v>0</v>
      </c>
      <c r="O60" s="314">
        <f t="shared" si="0"/>
        <v>6</v>
      </c>
      <c r="P60" s="315"/>
      <c r="Q60" s="78" t="s">
        <v>76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42</v>
      </c>
      <c r="J61" s="25"/>
      <c r="K61" s="16" t="s">
        <v>1</v>
      </c>
      <c r="L61" s="16" t="s">
        <v>35</v>
      </c>
      <c r="M61" s="16" t="s">
        <v>1</v>
      </c>
      <c r="N61" s="16" t="s">
        <v>35</v>
      </c>
      <c r="O61" s="308" t="s">
        <v>36</v>
      </c>
      <c r="P61" s="308"/>
      <c r="T61" s="43"/>
      <c r="U61" t="s">
        <v>43</v>
      </c>
    </row>
    <row r="62" spans="1:25" ht="29.25" customHeight="1" x14ac:dyDescent="0.25">
      <c r="I62" s="17" t="s">
        <v>38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09">
        <f t="shared" ref="O62:O67" si="3">SUM(M62:N62)</f>
        <v>24</v>
      </c>
      <c r="P62" s="309"/>
      <c r="T62" s="43"/>
    </row>
    <row r="63" spans="1:25" ht="29.25" customHeight="1" x14ac:dyDescent="0.25">
      <c r="I63" s="20" t="s">
        <v>39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10">
        <f t="shared" si="3"/>
        <v>14</v>
      </c>
      <c r="P63" s="310"/>
      <c r="T63" s="43"/>
    </row>
    <row r="64" spans="1:25" ht="29.25" customHeight="1" x14ac:dyDescent="0.4">
      <c r="H64" s="26"/>
      <c r="I64" s="28" t="s">
        <v>40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11">
        <f t="shared" si="3"/>
        <v>0</v>
      </c>
      <c r="P64" s="311"/>
      <c r="T64" s="43"/>
    </row>
    <row r="65" spans="7:20" ht="29.25" customHeight="1" x14ac:dyDescent="0.4">
      <c r="H65" s="26"/>
      <c r="I65" s="23" t="s">
        <v>41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12">
        <f t="shared" si="3"/>
        <v>16</v>
      </c>
      <c r="P65" s="312"/>
      <c r="T65" s="43"/>
    </row>
    <row r="66" spans="7:20" ht="29.25" customHeight="1" x14ac:dyDescent="0.4">
      <c r="H66" s="26"/>
      <c r="I66" s="30" t="s">
        <v>165</v>
      </c>
      <c r="J66" s="31"/>
      <c r="K66" s="39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39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06">
        <f t="shared" si="3"/>
        <v>0</v>
      </c>
      <c r="P66" s="306"/>
      <c r="T66" s="43"/>
    </row>
    <row r="67" spans="7:20" ht="29.25" customHeight="1" x14ac:dyDescent="0.4">
      <c r="H67" s="26"/>
      <c r="I67" s="76" t="s">
        <v>76</v>
      </c>
      <c r="J67" s="77"/>
      <c r="K67" s="78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78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07">
        <f t="shared" si="3"/>
        <v>8</v>
      </c>
      <c r="P67" s="307"/>
      <c r="T67" s="43"/>
    </row>
    <row r="68" spans="7:20" ht="29.25" customHeight="1" x14ac:dyDescent="0.25">
      <c r="I68" s="15" t="s">
        <v>44</v>
      </c>
      <c r="J68" s="25"/>
      <c r="K68" s="16" t="s">
        <v>1</v>
      </c>
      <c r="L68" s="16" t="s">
        <v>35</v>
      </c>
      <c r="M68" s="16" t="s">
        <v>1</v>
      </c>
      <c r="N68" s="16" t="s">
        <v>35</v>
      </c>
      <c r="O68" s="308" t="s">
        <v>36</v>
      </c>
      <c r="P68" s="308"/>
      <c r="T68" s="43"/>
    </row>
    <row r="69" spans="7:20" ht="29.25" customHeight="1" x14ac:dyDescent="0.25">
      <c r="G69" s="313"/>
      <c r="I69" s="17" t="s">
        <v>38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09">
        <f t="shared" ref="O69:O74" si="4">SUM(M69:N69)</f>
        <v>16</v>
      </c>
      <c r="P69" s="309"/>
      <c r="T69" s="43"/>
    </row>
    <row r="70" spans="7:20" ht="29.25" customHeight="1" x14ac:dyDescent="0.25">
      <c r="G70" s="313"/>
      <c r="I70" s="20" t="s">
        <v>39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10">
        <f t="shared" si="4"/>
        <v>16</v>
      </c>
      <c r="P70" s="310"/>
      <c r="T70" s="43"/>
    </row>
    <row r="71" spans="7:20" ht="29.25" customHeight="1" x14ac:dyDescent="0.25">
      <c r="G71" s="313"/>
      <c r="I71" s="28" t="s">
        <v>40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11">
        <f t="shared" si="4"/>
        <v>0</v>
      </c>
      <c r="P71" s="311"/>
      <c r="T71" s="43"/>
    </row>
    <row r="72" spans="7:20" ht="29.25" customHeight="1" x14ac:dyDescent="0.25">
      <c r="G72" s="313"/>
      <c r="I72" s="23" t="s">
        <v>41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12">
        <f t="shared" si="4"/>
        <v>12</v>
      </c>
      <c r="P72" s="312"/>
      <c r="T72" s="43"/>
    </row>
    <row r="73" spans="7:20" ht="29.25" customHeight="1" x14ac:dyDescent="0.25">
      <c r="G73" s="313"/>
      <c r="I73" s="30" t="s">
        <v>165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06">
        <f t="shared" si="4"/>
        <v>0</v>
      </c>
      <c r="P73" s="306"/>
      <c r="T73" s="43"/>
    </row>
    <row r="74" spans="7:20" ht="29.25" customHeight="1" x14ac:dyDescent="0.5">
      <c r="G74" s="75"/>
      <c r="I74" s="76" t="s">
        <v>76</v>
      </c>
      <c r="J74" s="77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07">
        <f t="shared" si="4"/>
        <v>6</v>
      </c>
      <c r="P74" s="307"/>
      <c r="T74" s="43"/>
    </row>
    <row r="75" spans="7:20" ht="29.25" customHeight="1" x14ac:dyDescent="0.25">
      <c r="I75" s="15" t="s">
        <v>45</v>
      </c>
      <c r="J75" s="25"/>
      <c r="K75" s="16" t="s">
        <v>1</v>
      </c>
      <c r="L75" s="16" t="s">
        <v>35</v>
      </c>
      <c r="M75" s="16" t="s">
        <v>1</v>
      </c>
      <c r="N75" s="16" t="s">
        <v>35</v>
      </c>
      <c r="O75" s="308" t="s">
        <v>36</v>
      </c>
      <c r="P75" s="308"/>
      <c r="T75" s="43"/>
    </row>
    <row r="76" spans="7:20" ht="29.25" customHeight="1" x14ac:dyDescent="0.25">
      <c r="I76" s="17" t="s">
        <v>38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09">
        <f t="shared" ref="O76:O81" si="5">SUM(M76:N76)</f>
        <v>18</v>
      </c>
      <c r="P76" s="309"/>
      <c r="T76" s="43"/>
    </row>
    <row r="77" spans="7:20" ht="29.25" customHeight="1" x14ac:dyDescent="0.25">
      <c r="I77" s="20" t="s">
        <v>39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10">
        <f t="shared" si="5"/>
        <v>10</v>
      </c>
      <c r="P77" s="310"/>
      <c r="T77" s="43"/>
    </row>
    <row r="78" spans="7:20" ht="29.25" customHeight="1" x14ac:dyDescent="0.4">
      <c r="H78" s="26"/>
      <c r="I78" s="28" t="s">
        <v>40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11">
        <f t="shared" si="5"/>
        <v>0</v>
      </c>
      <c r="P78" s="311"/>
      <c r="T78" s="43"/>
    </row>
    <row r="79" spans="7:20" ht="29.25" customHeight="1" x14ac:dyDescent="0.4">
      <c r="H79" s="26"/>
      <c r="I79" s="23" t="s">
        <v>41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12">
        <f t="shared" si="5"/>
        <v>16</v>
      </c>
      <c r="P79" s="312"/>
      <c r="T79" s="43"/>
    </row>
    <row r="80" spans="7:20" ht="26.25" x14ac:dyDescent="0.4">
      <c r="H80" s="26"/>
      <c r="I80" s="30" t="s">
        <v>165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06">
        <f>SUM(M80:N80)</f>
        <v>4</v>
      </c>
      <c r="P80" s="306"/>
      <c r="T80" s="43"/>
    </row>
    <row r="81" spans="1:20" ht="26.25" x14ac:dyDescent="0.4">
      <c r="A81" s="41"/>
      <c r="H81" s="26"/>
      <c r="I81" s="76" t="s">
        <v>76</v>
      </c>
      <c r="J81" s="77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07">
        <f t="shared" si="5"/>
        <v>6</v>
      </c>
      <c r="P81" s="307"/>
      <c r="T81" s="43"/>
    </row>
    <row r="82" spans="1:20" x14ac:dyDescent="0.25">
      <c r="T82" s="43"/>
    </row>
    <row r="83" spans="1:20" x14ac:dyDescent="0.25">
      <c r="T83" s="43"/>
    </row>
  </sheetData>
  <mergeCells count="12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FD00-7DEA-4315-BA65-39D4C149C851}">
  <dimension ref="A1:AI56"/>
  <sheetViews>
    <sheetView tabSelected="1" topLeftCell="A39" zoomScale="85" zoomScaleNormal="85" workbookViewId="0">
      <selection activeCell="G57" sqref="G57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92" t="s">
        <v>242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4"/>
    </row>
    <row r="2" spans="1:25" s="1" customFormat="1" ht="64.5" customHeight="1" x14ac:dyDescent="0.25">
      <c r="A2" s="295" t="s">
        <v>114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  <c r="O2" s="297" t="s">
        <v>0</v>
      </c>
      <c r="P2" s="298"/>
      <c r="Q2" s="298"/>
      <c r="R2" s="298"/>
      <c r="S2" s="298"/>
      <c r="T2" s="298"/>
      <c r="U2" s="298"/>
      <c r="V2" s="298"/>
      <c r="W2" s="298"/>
      <c r="X2" s="298"/>
      <c r="Y2"/>
    </row>
    <row r="3" spans="1:25" ht="20.25" thickBot="1" x14ac:dyDescent="0.3">
      <c r="A3" s="299" t="s">
        <v>1</v>
      </c>
      <c r="B3" s="300"/>
      <c r="C3" s="2" t="s">
        <v>2</v>
      </c>
      <c r="D3" s="3" t="s">
        <v>3</v>
      </c>
      <c r="E3" s="3" t="s">
        <v>4</v>
      </c>
      <c r="F3" s="3" t="s">
        <v>3</v>
      </c>
      <c r="G3" s="218" t="s">
        <v>5</v>
      </c>
      <c r="H3" s="121" t="s">
        <v>3</v>
      </c>
      <c r="I3" s="3" t="s">
        <v>6</v>
      </c>
      <c r="J3" s="121" t="s">
        <v>3</v>
      </c>
      <c r="K3" s="122" t="s">
        <v>7</v>
      </c>
      <c r="L3" s="119" t="s">
        <v>3</v>
      </c>
      <c r="M3" s="122" t="s">
        <v>8</v>
      </c>
      <c r="N3" s="217" t="s">
        <v>3</v>
      </c>
      <c r="O3" s="301" t="s">
        <v>1</v>
      </c>
      <c r="P3" s="302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03" t="s">
        <v>13</v>
      </c>
      <c r="B4" s="276" t="s">
        <v>190</v>
      </c>
      <c r="C4" s="6"/>
      <c r="D4" s="93"/>
      <c r="E4" s="93"/>
      <c r="F4" s="93"/>
      <c r="G4" s="93"/>
      <c r="H4" s="7"/>
      <c r="I4" s="93"/>
      <c r="J4" s="7"/>
      <c r="K4" s="84"/>
      <c r="L4" s="85"/>
      <c r="M4" s="84"/>
      <c r="N4" s="97"/>
      <c r="O4" s="278" t="s">
        <v>13</v>
      </c>
      <c r="P4" s="282" t="s">
        <v>190</v>
      </c>
      <c r="Q4" s="42"/>
      <c r="R4" s="5"/>
      <c r="S4" s="4"/>
      <c r="T4" s="5"/>
      <c r="U4" s="4"/>
      <c r="V4" s="5"/>
      <c r="W4" s="4"/>
      <c r="X4" s="118"/>
      <c r="Y4"/>
    </row>
    <row r="5" spans="1:25" s="8" customFormat="1" ht="40.9" customHeight="1" thickBot="1" x14ac:dyDescent="0.3">
      <c r="A5" s="283"/>
      <c r="B5" s="276"/>
      <c r="C5" s="38" t="s">
        <v>214</v>
      </c>
      <c r="D5" s="192" t="s">
        <v>16</v>
      </c>
      <c r="E5" s="98" t="s">
        <v>189</v>
      </c>
      <c r="F5" s="98" t="s">
        <v>16</v>
      </c>
      <c r="G5" s="99"/>
      <c r="H5" s="99"/>
      <c r="I5" s="192" t="s">
        <v>216</v>
      </c>
      <c r="J5" s="192" t="s">
        <v>16</v>
      </c>
      <c r="K5" s="80" t="s">
        <v>218</v>
      </c>
      <c r="L5" s="98" t="s">
        <v>15</v>
      </c>
      <c r="M5" s="6"/>
      <c r="N5" s="160"/>
      <c r="O5" s="284"/>
      <c r="P5" s="282"/>
      <c r="Q5" s="99"/>
      <c r="R5" s="144"/>
      <c r="S5" s="6"/>
      <c r="T5" s="7"/>
      <c r="U5" s="99"/>
      <c r="V5" s="144"/>
      <c r="W5" s="99"/>
      <c r="X5" s="131"/>
      <c r="Y5"/>
    </row>
    <row r="6" spans="1:25" s="8" customFormat="1" ht="36.75" customHeight="1" thickTop="1" thickBot="1" x14ac:dyDescent="0.3">
      <c r="A6" s="274" t="s">
        <v>18</v>
      </c>
      <c r="B6" s="291" t="s">
        <v>191</v>
      </c>
      <c r="C6" s="91" t="s">
        <v>109</v>
      </c>
      <c r="D6" s="92" t="s">
        <v>15</v>
      </c>
      <c r="E6" s="267" t="s">
        <v>228</v>
      </c>
      <c r="F6" s="268" t="s">
        <v>15</v>
      </c>
      <c r="G6" s="93"/>
      <c r="H6" s="94"/>
      <c r="I6" s="6"/>
      <c r="J6" s="93"/>
      <c r="K6" s="95"/>
      <c r="L6" s="95"/>
      <c r="M6" s="93"/>
      <c r="N6" s="145"/>
      <c r="O6" s="278" t="s">
        <v>18</v>
      </c>
      <c r="P6" s="280" t="s">
        <v>191</v>
      </c>
      <c r="Q6" s="169"/>
      <c r="R6" s="94"/>
      <c r="S6" s="93"/>
      <c r="T6" s="94"/>
      <c r="U6" s="95"/>
      <c r="V6" s="96"/>
      <c r="W6" s="6"/>
      <c r="X6" s="44"/>
      <c r="Y6" s="233"/>
    </row>
    <row r="7" spans="1:25" s="8" customFormat="1" ht="40.5" customHeight="1" thickTop="1" thickBot="1" x14ac:dyDescent="0.3">
      <c r="A7" s="275"/>
      <c r="B7" s="277"/>
      <c r="C7" s="99"/>
      <c r="D7" s="99"/>
      <c r="E7" s="138" t="s">
        <v>143</v>
      </c>
      <c r="F7" s="138" t="s">
        <v>16</v>
      </c>
      <c r="G7" s="99"/>
      <c r="H7" s="99"/>
      <c r="I7" s="270" t="s">
        <v>225</v>
      </c>
      <c r="J7" s="271" t="s">
        <v>16</v>
      </c>
      <c r="K7" s="80" t="s">
        <v>219</v>
      </c>
      <c r="L7" s="98" t="s">
        <v>15</v>
      </c>
      <c r="M7" s="102"/>
      <c r="N7" s="144"/>
      <c r="O7" s="279"/>
      <c r="P7" s="281"/>
      <c r="Q7" s="99"/>
      <c r="R7" s="144"/>
      <c r="S7" s="99"/>
      <c r="T7" s="99"/>
      <c r="U7" s="99"/>
      <c r="V7" s="100"/>
      <c r="W7" s="133" t="s">
        <v>230</v>
      </c>
      <c r="X7" s="134" t="s">
        <v>15</v>
      </c>
      <c r="Y7" s="233"/>
    </row>
    <row r="8" spans="1:25" s="8" customFormat="1" ht="42" customHeight="1" thickTop="1" x14ac:dyDescent="0.25">
      <c r="A8" s="283" t="s">
        <v>20</v>
      </c>
      <c r="B8" s="276" t="s">
        <v>192</v>
      </c>
      <c r="C8" s="93"/>
      <c r="D8" s="46"/>
      <c r="E8" s="93"/>
      <c r="F8" s="94"/>
      <c r="G8" s="93"/>
      <c r="H8" s="93"/>
      <c r="I8" s="93"/>
      <c r="J8" s="94"/>
      <c r="K8" s="262"/>
      <c r="L8" s="46"/>
      <c r="M8" s="94"/>
      <c r="N8" s="64"/>
      <c r="O8" s="284" t="s">
        <v>20</v>
      </c>
      <c r="P8" s="282" t="s">
        <v>192</v>
      </c>
      <c r="Q8" s="6"/>
      <c r="R8" s="7"/>
      <c r="S8" s="87"/>
      <c r="T8" s="46"/>
      <c r="U8" s="84"/>
      <c r="V8" s="94"/>
      <c r="W8" s="84"/>
      <c r="X8" s="229"/>
      <c r="Y8"/>
    </row>
    <row r="9" spans="1:25" s="8" customFormat="1" ht="48.75" customHeight="1" thickBot="1" x14ac:dyDescent="0.3">
      <c r="A9" s="283"/>
      <c r="B9" s="277"/>
      <c r="C9" s="206" t="s">
        <v>125</v>
      </c>
      <c r="D9" s="126" t="s">
        <v>16</v>
      </c>
      <c r="E9" s="99"/>
      <c r="F9" s="99"/>
      <c r="G9" s="99"/>
      <c r="H9" s="99"/>
      <c r="I9" s="80" t="s">
        <v>139</v>
      </c>
      <c r="J9" s="80" t="s">
        <v>15</v>
      </c>
      <c r="K9" s="80" t="s">
        <v>110</v>
      </c>
      <c r="L9" s="98" t="s">
        <v>15</v>
      </c>
      <c r="M9" s="44"/>
      <c r="N9" s="44"/>
      <c r="O9" s="284"/>
      <c r="P9" s="282"/>
      <c r="Q9" s="99"/>
      <c r="R9" s="100"/>
      <c r="S9" s="79"/>
      <c r="T9" s="7"/>
      <c r="U9" s="99"/>
      <c r="V9" s="99"/>
      <c r="W9" s="99"/>
      <c r="X9" s="160"/>
      <c r="Y9" s="233"/>
    </row>
    <row r="10" spans="1:25" s="8" customFormat="1" ht="42.6" customHeight="1" thickTop="1" thickBot="1" x14ac:dyDescent="0.3">
      <c r="A10" s="274" t="s">
        <v>22</v>
      </c>
      <c r="B10" s="276" t="s">
        <v>193</v>
      </c>
      <c r="C10" s="183" t="s">
        <v>215</v>
      </c>
      <c r="D10" s="183" t="s">
        <v>16</v>
      </c>
      <c r="E10" s="95"/>
      <c r="F10" s="7"/>
      <c r="G10" s="183" t="s">
        <v>217</v>
      </c>
      <c r="H10" s="38" t="s">
        <v>16</v>
      </c>
      <c r="I10" s="93"/>
      <c r="J10" s="94"/>
      <c r="K10" s="93"/>
      <c r="L10" s="94"/>
      <c r="M10" s="93"/>
      <c r="N10" s="145"/>
      <c r="O10" s="278" t="s">
        <v>22</v>
      </c>
      <c r="P10" s="280" t="s">
        <v>193</v>
      </c>
      <c r="Q10" s="93"/>
      <c r="R10" s="95"/>
      <c r="S10" s="93"/>
      <c r="T10" s="94"/>
      <c r="U10" s="6"/>
      <c r="V10" s="44"/>
      <c r="W10" s="45"/>
      <c r="X10" s="97"/>
      <c r="Y10" s="233"/>
    </row>
    <row r="11" spans="1:25" s="8" customFormat="1" ht="36.75" customHeight="1" thickTop="1" thickBot="1" x14ac:dyDescent="0.3">
      <c r="A11" s="275"/>
      <c r="B11" s="277"/>
      <c r="C11" s="99"/>
      <c r="D11" s="6"/>
      <c r="E11" s="80" t="s">
        <v>221</v>
      </c>
      <c r="F11" s="80" t="s">
        <v>15</v>
      </c>
      <c r="G11" s="190"/>
      <c r="H11" s="99"/>
      <c r="I11" s="98" t="s">
        <v>100</v>
      </c>
      <c r="J11" s="80" t="s">
        <v>15</v>
      </c>
      <c r="K11" s="99"/>
      <c r="L11" s="99"/>
      <c r="M11" s="99"/>
      <c r="N11" s="99"/>
      <c r="O11" s="279"/>
      <c r="P11" s="281"/>
      <c r="Q11" s="6"/>
      <c r="R11" s="44"/>
      <c r="S11" s="99"/>
      <c r="T11" s="99"/>
      <c r="U11" s="133" t="s">
        <v>233</v>
      </c>
      <c r="V11" s="134" t="s">
        <v>79</v>
      </c>
      <c r="W11" s="133" t="s">
        <v>234</v>
      </c>
      <c r="X11" s="134" t="s">
        <v>79</v>
      </c>
      <c r="Y11" s="233"/>
    </row>
    <row r="12" spans="1:25" s="8" customFormat="1" ht="39" customHeight="1" thickTop="1" x14ac:dyDescent="0.25">
      <c r="A12" s="283" t="s">
        <v>23</v>
      </c>
      <c r="B12" s="276" t="s">
        <v>194</v>
      </c>
      <c r="C12" s="267" t="s">
        <v>226</v>
      </c>
      <c r="D12" s="268" t="s">
        <v>16</v>
      </c>
      <c r="E12" s="93"/>
      <c r="F12" s="94"/>
      <c r="G12" s="93"/>
      <c r="H12" s="94"/>
      <c r="I12" s="80" t="s">
        <v>220</v>
      </c>
      <c r="J12" s="213" t="s">
        <v>16</v>
      </c>
      <c r="K12" s="264"/>
      <c r="L12" s="105"/>
      <c r="M12" s="61"/>
      <c r="N12" s="94"/>
      <c r="O12" s="284" t="s">
        <v>23</v>
      </c>
      <c r="P12" s="282" t="s">
        <v>194</v>
      </c>
      <c r="Q12" s="93"/>
      <c r="R12" s="93"/>
      <c r="S12" s="84"/>
      <c r="T12" s="85"/>
      <c r="U12" s="84"/>
      <c r="V12" s="94"/>
      <c r="W12" s="108"/>
      <c r="X12" s="97"/>
      <c r="Y12"/>
    </row>
    <row r="13" spans="1:25" s="8" customFormat="1" ht="39" customHeight="1" thickBot="1" x14ac:dyDescent="0.3">
      <c r="A13" s="283"/>
      <c r="B13" s="277"/>
      <c r="C13" s="99"/>
      <c r="D13" s="7"/>
      <c r="E13" s="99"/>
      <c r="F13" s="99"/>
      <c r="G13" s="99"/>
      <c r="H13" s="195"/>
      <c r="I13" s="208" t="s">
        <v>81</v>
      </c>
      <c r="J13" s="207" t="s">
        <v>15</v>
      </c>
      <c r="K13" s="208" t="s">
        <v>112</v>
      </c>
      <c r="L13" s="207" t="s">
        <v>15</v>
      </c>
      <c r="M13" s="99"/>
      <c r="N13" s="100"/>
      <c r="O13" s="284"/>
      <c r="P13" s="282"/>
      <c r="Q13" s="174"/>
      <c r="R13" s="195"/>
      <c r="S13" s="6"/>
      <c r="T13" s="7"/>
      <c r="U13" s="99"/>
      <c r="V13" s="144"/>
      <c r="W13" s="99"/>
      <c r="X13" s="144"/>
      <c r="Y13" s="233"/>
    </row>
    <row r="14" spans="1:25" s="8" customFormat="1" ht="37.5" customHeight="1" thickTop="1" x14ac:dyDescent="0.25">
      <c r="A14" s="111" t="s">
        <v>25</v>
      </c>
      <c r="B14" s="112" t="s">
        <v>195</v>
      </c>
      <c r="C14" s="133" t="s">
        <v>32</v>
      </c>
      <c r="D14" s="134" t="s">
        <v>15</v>
      </c>
      <c r="E14" s="93"/>
      <c r="F14" s="94"/>
      <c r="G14" s="93"/>
      <c r="H14" s="94"/>
      <c r="I14" s="93"/>
      <c r="J14" s="93"/>
      <c r="K14" s="93"/>
      <c r="L14" s="93"/>
      <c r="M14" s="93"/>
      <c r="N14" s="145"/>
      <c r="O14" s="178" t="s">
        <v>25</v>
      </c>
      <c r="P14" s="193" t="s">
        <v>195</v>
      </c>
      <c r="Q14" s="115"/>
      <c r="R14" s="116"/>
      <c r="S14" s="95"/>
      <c r="T14" s="96"/>
      <c r="U14" s="95"/>
      <c r="V14" s="96"/>
      <c r="W14" s="93"/>
      <c r="X14" s="97"/>
      <c r="Y14"/>
    </row>
    <row r="15" spans="1:25" s="8" customFormat="1" ht="37.5" hidden="1" customHeight="1" x14ac:dyDescent="0.25">
      <c r="A15" s="117" t="s">
        <v>53</v>
      </c>
      <c r="B15" s="50"/>
      <c r="C15" s="4"/>
      <c r="D15" s="5"/>
      <c r="E15" s="61"/>
      <c r="F15" s="5"/>
      <c r="H15" s="5"/>
      <c r="I15" s="4"/>
      <c r="J15" s="5"/>
      <c r="K15" s="4"/>
      <c r="L15" s="5"/>
      <c r="M15" s="4"/>
      <c r="N15" s="48"/>
      <c r="O15" s="179" t="s">
        <v>53</v>
      </c>
      <c r="P15" s="180" t="s">
        <v>71</v>
      </c>
      <c r="Q15" s="171"/>
      <c r="R15" s="72"/>
      <c r="S15" s="6"/>
      <c r="T15" s="7"/>
      <c r="U15" s="6"/>
      <c r="V15" s="7"/>
      <c r="W15" s="4"/>
      <c r="X15" s="118"/>
      <c r="Y15"/>
    </row>
    <row r="16" spans="1:25" ht="24.75" customHeight="1" thickBot="1" x14ac:dyDescent="0.3">
      <c r="A16" s="285" t="s">
        <v>1</v>
      </c>
      <c r="B16" s="286"/>
      <c r="C16" s="120" t="s">
        <v>9</v>
      </c>
      <c r="D16" s="121" t="s">
        <v>3</v>
      </c>
      <c r="E16" s="121" t="s">
        <v>10</v>
      </c>
      <c r="F16" s="121" t="s">
        <v>3</v>
      </c>
      <c r="G16" s="121" t="s">
        <v>11</v>
      </c>
      <c r="H16" s="121" t="s">
        <v>3</v>
      </c>
      <c r="I16" s="121" t="s">
        <v>12</v>
      </c>
      <c r="J16" s="121" t="s">
        <v>3</v>
      </c>
      <c r="K16" s="122" t="s">
        <v>7</v>
      </c>
      <c r="L16" s="119" t="s">
        <v>3</v>
      </c>
      <c r="M16" s="122" t="s">
        <v>8</v>
      </c>
      <c r="N16" s="161" t="s">
        <v>3</v>
      </c>
      <c r="O16" s="285" t="s">
        <v>1</v>
      </c>
      <c r="P16" s="287"/>
      <c r="Q16" s="123" t="s">
        <v>9</v>
      </c>
      <c r="R16" s="121" t="s">
        <v>3</v>
      </c>
      <c r="S16" s="121" t="s">
        <v>10</v>
      </c>
      <c r="T16" s="121" t="s">
        <v>3</v>
      </c>
      <c r="U16" s="121" t="s">
        <v>11</v>
      </c>
      <c r="V16" s="121" t="s">
        <v>3</v>
      </c>
      <c r="W16" s="121" t="s">
        <v>12</v>
      </c>
      <c r="X16" s="124" t="s">
        <v>3</v>
      </c>
    </row>
    <row r="17" spans="1:35" s="8" customFormat="1" ht="48" customHeight="1" thickTop="1" x14ac:dyDescent="0.25">
      <c r="A17" s="283" t="s">
        <v>13</v>
      </c>
      <c r="B17" s="276" t="s">
        <v>196</v>
      </c>
      <c r="C17" s="6"/>
      <c r="D17" s="93"/>
      <c r="E17" s="93"/>
      <c r="F17" s="6"/>
      <c r="G17" s="93"/>
      <c r="H17" s="7"/>
      <c r="I17" s="93"/>
      <c r="J17" s="7"/>
      <c r="K17" s="93"/>
      <c r="L17" s="162"/>
      <c r="M17" s="84"/>
      <c r="N17" s="162"/>
      <c r="O17" s="284" t="s">
        <v>13</v>
      </c>
      <c r="P17" s="282" t="s">
        <v>196</v>
      </c>
      <c r="Q17" s="172"/>
      <c r="R17" s="85"/>
      <c r="S17" s="45"/>
      <c r="T17" s="46"/>
      <c r="U17" s="45"/>
      <c r="V17" s="46"/>
      <c r="W17" s="71"/>
      <c r="X17" s="157"/>
    </row>
    <row r="18" spans="1:35" s="8" customFormat="1" ht="41.25" customHeight="1" thickBot="1" x14ac:dyDescent="0.3">
      <c r="A18" s="283"/>
      <c r="B18" s="277"/>
      <c r="C18" s="99"/>
      <c r="D18" s="190"/>
      <c r="E18" s="98" t="s">
        <v>184</v>
      </c>
      <c r="F18" s="98" t="s">
        <v>16</v>
      </c>
      <c r="G18" s="98" t="s">
        <v>97</v>
      </c>
      <c r="H18" s="101" t="s">
        <v>16</v>
      </c>
      <c r="I18" s="99"/>
      <c r="J18" s="100"/>
      <c r="K18" s="98" t="s">
        <v>168</v>
      </c>
      <c r="L18" s="101" t="s">
        <v>15</v>
      </c>
      <c r="M18" s="99"/>
      <c r="N18" s="100"/>
      <c r="O18" s="284"/>
      <c r="P18" s="282"/>
      <c r="Q18" s="99"/>
      <c r="R18" s="144"/>
      <c r="S18" s="99"/>
      <c r="T18" s="99"/>
      <c r="U18" s="99"/>
      <c r="V18" s="99"/>
      <c r="W18" s="99"/>
      <c r="X18" s="131"/>
    </row>
    <row r="19" spans="1:35" s="8" customFormat="1" ht="46.9" customHeight="1" thickTop="1" x14ac:dyDescent="0.25">
      <c r="A19" s="274" t="s">
        <v>18</v>
      </c>
      <c r="B19" s="276" t="s">
        <v>197</v>
      </c>
      <c r="C19" s="95"/>
      <c r="D19" s="94"/>
      <c r="E19" s="95"/>
      <c r="F19" s="46"/>
      <c r="G19" s="93"/>
      <c r="H19" s="93"/>
      <c r="I19" s="91" t="s">
        <v>185</v>
      </c>
      <c r="J19" s="126" t="s">
        <v>15</v>
      </c>
      <c r="K19" s="91" t="s">
        <v>183</v>
      </c>
      <c r="L19" s="219" t="s">
        <v>15</v>
      </c>
      <c r="M19" s="93"/>
      <c r="N19" s="145"/>
      <c r="O19" s="278" t="s">
        <v>18</v>
      </c>
      <c r="P19" s="280" t="s">
        <v>197</v>
      </c>
      <c r="Q19" s="114"/>
      <c r="R19" s="114"/>
      <c r="S19" s="105"/>
      <c r="T19" s="114"/>
      <c r="U19" s="95"/>
      <c r="V19" s="96"/>
      <c r="W19" s="84"/>
      <c r="X19" s="97"/>
      <c r="Y19" s="201"/>
    </row>
    <row r="20" spans="1:35" s="8" customFormat="1" ht="46.5" customHeight="1" thickBot="1" x14ac:dyDescent="0.3">
      <c r="A20" s="275"/>
      <c r="B20" s="277"/>
      <c r="C20" s="99"/>
      <c r="D20" s="100"/>
      <c r="E20" s="185" t="s">
        <v>223</v>
      </c>
      <c r="F20" s="272" t="s">
        <v>16</v>
      </c>
      <c r="G20" s="99"/>
      <c r="H20" s="100"/>
      <c r="I20" s="99"/>
      <c r="J20" s="100"/>
      <c r="K20" s="99"/>
      <c r="L20" s="100"/>
      <c r="M20" s="99"/>
      <c r="N20" s="100"/>
      <c r="O20" s="279"/>
      <c r="P20" s="281"/>
      <c r="Q20" s="99"/>
      <c r="R20" s="144"/>
      <c r="S20" s="103" t="s">
        <v>187</v>
      </c>
      <c r="T20" s="212" t="s">
        <v>79</v>
      </c>
      <c r="U20" s="99"/>
      <c r="V20" s="100"/>
      <c r="W20" s="99"/>
      <c r="X20" s="144"/>
      <c r="Y20" s="201"/>
    </row>
    <row r="21" spans="1:35" s="8" customFormat="1" ht="45.75" customHeight="1" thickTop="1" x14ac:dyDescent="0.25">
      <c r="A21" s="283" t="s">
        <v>20</v>
      </c>
      <c r="B21" s="276" t="s">
        <v>198</v>
      </c>
      <c r="C21" s="93"/>
      <c r="D21" s="93"/>
      <c r="E21" s="93"/>
      <c r="F21" s="93"/>
      <c r="G21" s="93"/>
      <c r="H21" s="93"/>
      <c r="I21" s="206" t="s">
        <v>145</v>
      </c>
      <c r="J21" s="126" t="s">
        <v>16</v>
      </c>
      <c r="K21" s="86"/>
      <c r="L21" s="94"/>
      <c r="M21" s="45"/>
      <c r="N21" s="7"/>
      <c r="O21" s="284" t="s">
        <v>20</v>
      </c>
      <c r="P21" s="282" t="s">
        <v>198</v>
      </c>
      <c r="Q21" s="6"/>
      <c r="R21" s="7"/>
      <c r="S21" s="84"/>
      <c r="T21" s="85"/>
      <c r="U21" s="84"/>
      <c r="V21" s="46"/>
      <c r="W21" s="96"/>
      <c r="X21" s="211"/>
    </row>
    <row r="22" spans="1:35" s="8" customFormat="1" ht="53.25" customHeight="1" thickBot="1" x14ac:dyDescent="0.3">
      <c r="A22" s="283"/>
      <c r="B22" s="277"/>
      <c r="C22" s="273" t="s">
        <v>222</v>
      </c>
      <c r="D22" s="186" t="s">
        <v>16</v>
      </c>
      <c r="E22" s="99"/>
      <c r="F22" s="100"/>
      <c r="G22" s="99"/>
      <c r="H22" s="100"/>
      <c r="I22" s="98" t="s">
        <v>86</v>
      </c>
      <c r="J22" s="101" t="s">
        <v>15</v>
      </c>
      <c r="K22" s="99"/>
      <c r="L22" s="100"/>
      <c r="M22" s="102"/>
      <c r="N22" s="100"/>
      <c r="O22" s="284"/>
      <c r="P22" s="282"/>
      <c r="Q22" s="99"/>
      <c r="R22" s="100"/>
      <c r="S22" s="6"/>
      <c r="T22" s="7"/>
      <c r="U22" s="99"/>
      <c r="V22" s="144"/>
      <c r="W22" s="99"/>
      <c r="X22" s="144"/>
      <c r="Y22" s="201"/>
    </row>
    <row r="23" spans="1:35" s="8" customFormat="1" ht="42.75" customHeight="1" thickTop="1" x14ac:dyDescent="0.25">
      <c r="A23" s="274" t="s">
        <v>22</v>
      </c>
      <c r="B23" s="276" t="s">
        <v>199</v>
      </c>
      <c r="C23" s="93"/>
      <c r="D23" s="94"/>
      <c r="E23" s="91" t="s">
        <v>167</v>
      </c>
      <c r="F23" s="92" t="s">
        <v>16</v>
      </c>
      <c r="G23" s="93"/>
      <c r="H23" s="7"/>
      <c r="I23" s="91" t="s">
        <v>117</v>
      </c>
      <c r="J23" s="219" t="s">
        <v>15</v>
      </c>
      <c r="K23" s="267" t="s">
        <v>229</v>
      </c>
      <c r="L23" s="245" t="s">
        <v>15</v>
      </c>
      <c r="M23" s="45"/>
      <c r="N23" s="94"/>
      <c r="O23" s="278" t="s">
        <v>22</v>
      </c>
      <c r="P23" s="280" t="s">
        <v>199</v>
      </c>
      <c r="Q23" s="95"/>
      <c r="R23" s="95"/>
      <c r="S23" s="95"/>
      <c r="T23" s="96"/>
      <c r="U23" s="93"/>
      <c r="V23" s="96"/>
      <c r="W23" s="96"/>
      <c r="X23" s="211"/>
    </row>
    <row r="24" spans="1:35" s="8" customFormat="1" ht="49.5" customHeight="1" thickBot="1" x14ac:dyDescent="0.3">
      <c r="A24" s="275"/>
      <c r="B24" s="277"/>
      <c r="C24" s="99"/>
      <c r="D24" s="7"/>
      <c r="E24" s="6"/>
      <c r="F24" s="99"/>
      <c r="G24" s="190"/>
      <c r="H24" s="100"/>
      <c r="I24" s="184" t="s">
        <v>111</v>
      </c>
      <c r="J24" s="101" t="s">
        <v>16</v>
      </c>
      <c r="K24" s="273" t="s">
        <v>239</v>
      </c>
      <c r="L24" s="186" t="s">
        <v>79</v>
      </c>
      <c r="M24" s="99"/>
      <c r="N24" s="99"/>
      <c r="O24" s="279"/>
      <c r="P24" s="281"/>
      <c r="Q24" s="99"/>
      <c r="R24" s="100"/>
      <c r="S24" s="103" t="s">
        <v>188</v>
      </c>
      <c r="T24" s="212" t="s">
        <v>163</v>
      </c>
      <c r="U24" s="99"/>
      <c r="V24" s="100"/>
      <c r="W24" s="99"/>
      <c r="X24" s="144"/>
      <c r="Y24" s="201"/>
    </row>
    <row r="25" spans="1:35" s="8" customFormat="1" ht="50.25" customHeight="1" thickTop="1" x14ac:dyDescent="0.25">
      <c r="A25" s="283" t="s">
        <v>23</v>
      </c>
      <c r="B25" s="276" t="s">
        <v>200</v>
      </c>
      <c r="C25" s="133" t="s">
        <v>235</v>
      </c>
      <c r="D25" s="134" t="s">
        <v>15</v>
      </c>
      <c r="E25" s="125" t="s">
        <v>93</v>
      </c>
      <c r="F25" s="92" t="s">
        <v>15</v>
      </c>
      <c r="G25" s="93"/>
      <c r="H25" s="93"/>
      <c r="I25" s="95"/>
      <c r="J25" s="93"/>
      <c r="K25" s="93"/>
      <c r="L25" s="45"/>
      <c r="M25" s="45"/>
      <c r="N25" s="94"/>
      <c r="O25" s="284" t="s">
        <v>23</v>
      </c>
      <c r="P25" s="282" t="s">
        <v>200</v>
      </c>
      <c r="Q25" s="93"/>
      <c r="R25" s="46"/>
      <c r="S25" s="45"/>
      <c r="T25" s="94"/>
      <c r="U25" s="84"/>
      <c r="V25" s="85"/>
      <c r="W25" s="127"/>
      <c r="X25" s="159"/>
    </row>
    <row r="26" spans="1:35" s="8" customFormat="1" ht="43.5" customHeight="1" thickBot="1" x14ac:dyDescent="0.3">
      <c r="A26" s="283"/>
      <c r="B26" s="277"/>
      <c r="C26" s="6"/>
      <c r="D26" s="100"/>
      <c r="E26" s="6"/>
      <c r="F26" s="100"/>
      <c r="G26" s="99"/>
      <c r="H26" s="100"/>
      <c r="I26" s="99"/>
      <c r="J26" s="46"/>
      <c r="K26" s="45"/>
      <c r="L26" s="100"/>
      <c r="M26" s="99"/>
      <c r="N26" s="99"/>
      <c r="O26" s="284"/>
      <c r="P26" s="282"/>
      <c r="Q26" s="84"/>
      <c r="R26" s="99"/>
      <c r="S26" s="99"/>
      <c r="T26" s="144"/>
      <c r="U26" s="6"/>
      <c r="V26" s="7"/>
      <c r="W26" s="6"/>
      <c r="X26" s="158"/>
    </row>
    <row r="27" spans="1:35" s="8" customFormat="1" ht="40.5" customHeight="1" thickTop="1" x14ac:dyDescent="0.25">
      <c r="A27" s="89" t="s">
        <v>25</v>
      </c>
      <c r="B27" s="112" t="s">
        <v>201</v>
      </c>
      <c r="C27" s="133" t="s">
        <v>32</v>
      </c>
      <c r="D27" s="134" t="s">
        <v>15</v>
      </c>
      <c r="E27" s="93"/>
      <c r="F27" s="94"/>
      <c r="G27" s="84"/>
      <c r="H27" s="94"/>
      <c r="I27" s="84"/>
      <c r="J27" s="94"/>
      <c r="K27" s="93"/>
      <c r="L27" s="94"/>
      <c r="M27" s="95"/>
      <c r="N27" s="145"/>
      <c r="O27" s="177" t="s">
        <v>25</v>
      </c>
      <c r="P27" s="193" t="s">
        <v>201</v>
      </c>
      <c r="Q27" s="115"/>
      <c r="R27" s="116"/>
      <c r="S27" s="135"/>
      <c r="T27" s="96"/>
      <c r="U27" s="93"/>
      <c r="V27" s="96"/>
      <c r="W27" s="108"/>
      <c r="X27" s="136"/>
    </row>
    <row r="28" spans="1:35" s="8" customFormat="1" ht="40.5" hidden="1" customHeight="1" x14ac:dyDescent="0.25">
      <c r="A28" s="117" t="s">
        <v>53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79" t="s">
        <v>53</v>
      </c>
      <c r="P28" s="180" t="s">
        <v>72</v>
      </c>
      <c r="Q28" s="171"/>
      <c r="R28" s="72"/>
      <c r="S28" s="12"/>
      <c r="T28" s="7"/>
      <c r="U28" s="4"/>
      <c r="V28" s="7"/>
      <c r="W28" s="4"/>
      <c r="X28" s="118"/>
    </row>
    <row r="29" spans="1:35" ht="24.95" customHeight="1" thickBot="1" x14ac:dyDescent="0.3">
      <c r="A29" s="285" t="s">
        <v>1</v>
      </c>
      <c r="B29" s="286"/>
      <c r="C29" s="121" t="s">
        <v>9</v>
      </c>
      <c r="D29" s="121" t="s">
        <v>3</v>
      </c>
      <c r="E29" s="121" t="s">
        <v>10</v>
      </c>
      <c r="F29" s="121" t="s">
        <v>3</v>
      </c>
      <c r="G29" s="121" t="s">
        <v>11</v>
      </c>
      <c r="H29" s="121" t="s">
        <v>3</v>
      </c>
      <c r="I29" s="121" t="s">
        <v>33</v>
      </c>
      <c r="J29" s="121" t="s">
        <v>3</v>
      </c>
      <c r="K29" s="122" t="s">
        <v>7</v>
      </c>
      <c r="L29" s="119" t="s">
        <v>3</v>
      </c>
      <c r="M29" s="122" t="s">
        <v>8</v>
      </c>
      <c r="N29" s="161" t="s">
        <v>3</v>
      </c>
      <c r="O29" s="285" t="s">
        <v>1</v>
      </c>
      <c r="P29" s="287"/>
      <c r="Q29" s="123" t="s">
        <v>9</v>
      </c>
      <c r="R29" s="121" t="s">
        <v>3</v>
      </c>
      <c r="S29" s="121" t="s">
        <v>10</v>
      </c>
      <c r="T29" s="121" t="s">
        <v>3</v>
      </c>
      <c r="U29" s="121" t="s">
        <v>11</v>
      </c>
      <c r="V29" s="121" t="s">
        <v>3</v>
      </c>
      <c r="W29" s="121" t="s">
        <v>12</v>
      </c>
      <c r="X29" s="124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0" t="s">
        <v>13</v>
      </c>
      <c r="B30" s="276" t="s">
        <v>202</v>
      </c>
      <c r="C30" s="6"/>
      <c r="D30" s="93"/>
      <c r="E30" s="95"/>
      <c r="F30" s="6"/>
      <c r="G30" s="93"/>
      <c r="H30" s="7"/>
      <c r="I30" s="93"/>
      <c r="J30" s="7"/>
      <c r="K30" s="6"/>
      <c r="L30" s="7"/>
      <c r="M30" s="84"/>
      <c r="N30" s="64"/>
      <c r="O30" s="284" t="s">
        <v>13</v>
      </c>
      <c r="P30" s="282" t="s">
        <v>202</v>
      </c>
      <c r="Q30" s="174"/>
      <c r="R30" s="46"/>
      <c r="S30" s="45"/>
      <c r="T30" s="46"/>
      <c r="U30" s="84"/>
      <c r="V30" s="85"/>
      <c r="W30" s="71"/>
      <c r="X30" s="157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0"/>
      <c r="B31" s="277"/>
      <c r="C31" s="38" t="s">
        <v>214</v>
      </c>
      <c r="D31" s="192" t="s">
        <v>16</v>
      </c>
      <c r="E31" s="99"/>
      <c r="F31" s="99"/>
      <c r="G31" s="99"/>
      <c r="H31" s="100"/>
      <c r="I31" s="192" t="s">
        <v>216</v>
      </c>
      <c r="J31" s="192" t="s">
        <v>16</v>
      </c>
      <c r="K31" s="80" t="s">
        <v>240</v>
      </c>
      <c r="L31" s="184" t="s">
        <v>15</v>
      </c>
      <c r="M31" s="6"/>
      <c r="N31" s="160"/>
      <c r="O31" s="284"/>
      <c r="P31" s="282"/>
      <c r="Q31" s="99"/>
      <c r="R31" s="144"/>
      <c r="S31" s="6"/>
      <c r="T31" s="7"/>
      <c r="U31" s="99"/>
      <c r="V31" s="7"/>
      <c r="W31" s="99"/>
      <c r="X31" s="131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88" t="s">
        <v>18</v>
      </c>
      <c r="B32" s="276" t="s">
        <v>203</v>
      </c>
      <c r="C32" s="93"/>
      <c r="D32" s="7"/>
      <c r="E32" s="213" t="s">
        <v>189</v>
      </c>
      <c r="F32" s="213" t="s">
        <v>16</v>
      </c>
      <c r="G32" s="91" t="s">
        <v>124</v>
      </c>
      <c r="H32" s="92" t="s">
        <v>16</v>
      </c>
      <c r="I32" s="45"/>
      <c r="J32" s="96"/>
      <c r="K32" s="93"/>
      <c r="L32" s="94"/>
      <c r="M32" s="95"/>
      <c r="N32" s="96"/>
      <c r="O32" s="278" t="s">
        <v>18</v>
      </c>
      <c r="P32" s="280" t="s">
        <v>203</v>
      </c>
      <c r="Q32" s="169"/>
      <c r="R32" s="94"/>
      <c r="S32" s="93"/>
      <c r="T32" s="94"/>
      <c r="U32" s="93"/>
      <c r="V32" s="94"/>
      <c r="W32" s="93"/>
      <c r="X32" s="97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89"/>
      <c r="B33" s="277"/>
      <c r="C33" s="206" t="s">
        <v>109</v>
      </c>
      <c r="D33" s="126" t="s">
        <v>15</v>
      </c>
      <c r="E33" s="107" t="s">
        <v>123</v>
      </c>
      <c r="F33" s="219" t="s">
        <v>15</v>
      </c>
      <c r="G33" s="99"/>
      <c r="H33" s="99"/>
      <c r="I33" s="99"/>
      <c r="J33" s="100"/>
      <c r="K33" s="80" t="s">
        <v>241</v>
      </c>
      <c r="L33" s="184" t="s">
        <v>15</v>
      </c>
      <c r="M33" s="99"/>
      <c r="N33" s="99"/>
      <c r="O33" s="279"/>
      <c r="P33" s="281"/>
      <c r="Q33" s="6"/>
      <c r="R33" s="100"/>
      <c r="S33" s="99"/>
      <c r="T33" s="100"/>
      <c r="U33" s="99"/>
      <c r="V33" s="100"/>
      <c r="W33" s="103" t="s">
        <v>237</v>
      </c>
      <c r="X33" s="130" t="s">
        <v>79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0" t="s">
        <v>20</v>
      </c>
      <c r="B34" s="276" t="s">
        <v>204</v>
      </c>
      <c r="C34" s="93"/>
      <c r="D34" s="93"/>
      <c r="E34" s="93"/>
      <c r="F34" s="93"/>
      <c r="G34" s="93"/>
      <c r="H34" s="96"/>
      <c r="I34" s="93"/>
      <c r="J34" s="94"/>
      <c r="K34" s="93"/>
      <c r="L34" s="93"/>
      <c r="M34" s="45"/>
      <c r="N34" s="93"/>
      <c r="O34" s="284" t="s">
        <v>20</v>
      </c>
      <c r="P34" s="282" t="s">
        <v>204</v>
      </c>
      <c r="Q34" s="114"/>
      <c r="R34" s="88"/>
      <c r="S34" s="88"/>
      <c r="T34" s="88"/>
      <c r="U34" s="88"/>
      <c r="V34" s="88"/>
      <c r="W34" s="88"/>
      <c r="X34" s="157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0"/>
      <c r="B35" s="277"/>
      <c r="C35" s="98" t="s">
        <v>143</v>
      </c>
      <c r="D35" s="98" t="s">
        <v>16</v>
      </c>
      <c r="E35" s="99"/>
      <c r="F35" s="100"/>
      <c r="G35" s="99"/>
      <c r="H35" s="100"/>
      <c r="I35" s="98" t="s">
        <v>139</v>
      </c>
      <c r="J35" s="80" t="s">
        <v>15</v>
      </c>
      <c r="K35" s="80" t="s">
        <v>110</v>
      </c>
      <c r="L35" s="184" t="s">
        <v>15</v>
      </c>
      <c r="M35" s="139"/>
      <c r="N35" s="165"/>
      <c r="O35" s="284"/>
      <c r="P35" s="282"/>
      <c r="Q35" s="99"/>
      <c r="R35" s="100"/>
      <c r="S35" s="99"/>
      <c r="T35" s="6"/>
      <c r="U35" s="99"/>
      <c r="V35" s="6"/>
      <c r="W35" s="99"/>
      <c r="X35" s="144"/>
      <c r="Y35" s="201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74" t="s">
        <v>22</v>
      </c>
      <c r="B36" s="276" t="s">
        <v>205</v>
      </c>
      <c r="C36" s="106" t="s">
        <v>215</v>
      </c>
      <c r="D36" s="38" t="s">
        <v>16</v>
      </c>
      <c r="E36" s="93"/>
      <c r="F36" s="94"/>
      <c r="G36" s="106" t="s">
        <v>217</v>
      </c>
      <c r="H36" s="38" t="s">
        <v>16</v>
      </c>
      <c r="I36" s="45"/>
      <c r="J36" s="96"/>
      <c r="K36" s="93"/>
      <c r="L36" s="94"/>
      <c r="M36" s="94"/>
      <c r="N36" s="93"/>
      <c r="O36" s="278" t="s">
        <v>22</v>
      </c>
      <c r="P36" s="280" t="s">
        <v>205</v>
      </c>
      <c r="Q36" s="114"/>
      <c r="R36" s="88"/>
      <c r="S36" s="84"/>
      <c r="T36" s="94"/>
      <c r="U36" s="45"/>
      <c r="V36" s="94"/>
      <c r="W36" s="93"/>
      <c r="X36" s="158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75"/>
      <c r="B37" s="277"/>
      <c r="C37" s="6"/>
      <c r="D37" s="99"/>
      <c r="E37" s="80" t="s">
        <v>221</v>
      </c>
      <c r="F37" s="80" t="s">
        <v>15</v>
      </c>
      <c r="G37" s="99"/>
      <c r="H37" s="7"/>
      <c r="I37" s="98" t="s">
        <v>100</v>
      </c>
      <c r="J37" s="80" t="s">
        <v>15</v>
      </c>
      <c r="K37" s="99"/>
      <c r="L37" s="99"/>
      <c r="M37" s="45"/>
      <c r="N37" s="165"/>
      <c r="O37" s="279"/>
      <c r="P37" s="281"/>
      <c r="Q37" s="99"/>
      <c r="R37" s="100"/>
      <c r="S37" s="6"/>
      <c r="T37" s="7"/>
      <c r="U37" s="103" t="s">
        <v>231</v>
      </c>
      <c r="V37" s="130" t="s">
        <v>163</v>
      </c>
      <c r="W37" s="103" t="s">
        <v>232</v>
      </c>
      <c r="X37" s="130" t="s">
        <v>163</v>
      </c>
      <c r="Y37" s="201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83" t="s">
        <v>23</v>
      </c>
      <c r="B38" s="276" t="s">
        <v>206</v>
      </c>
      <c r="C38" s="95"/>
      <c r="D38" s="96"/>
      <c r="E38" s="93"/>
      <c r="F38" s="96"/>
      <c r="G38" s="93"/>
      <c r="H38" s="94"/>
      <c r="I38" s="91" t="s">
        <v>81</v>
      </c>
      <c r="J38" s="92" t="s">
        <v>15</v>
      </c>
      <c r="K38" s="4"/>
      <c r="L38" s="7"/>
      <c r="M38" s="93"/>
      <c r="N38" s="94"/>
      <c r="O38" s="284" t="s">
        <v>23</v>
      </c>
      <c r="P38" s="282" t="s">
        <v>206</v>
      </c>
      <c r="Q38" s="47"/>
      <c r="R38" s="85"/>
      <c r="S38" s="93"/>
      <c r="T38" s="94"/>
      <c r="U38" s="84"/>
      <c r="V38" s="85"/>
      <c r="W38" s="127"/>
      <c r="X38" s="132"/>
      <c r="AH38"/>
    </row>
    <row r="39" spans="1:35" s="8" customFormat="1" ht="41.25" customHeight="1" thickBot="1" x14ac:dyDescent="0.3">
      <c r="A39" s="283"/>
      <c r="B39" s="277"/>
      <c r="C39" s="99"/>
      <c r="D39" s="100"/>
      <c r="E39" s="107" t="s">
        <v>122</v>
      </c>
      <c r="F39" s="207" t="s">
        <v>16</v>
      </c>
      <c r="G39" s="99"/>
      <c r="H39" s="7"/>
      <c r="I39" s="98" t="s">
        <v>220</v>
      </c>
      <c r="J39" s="80" t="s">
        <v>16</v>
      </c>
      <c r="K39" s="265"/>
      <c r="L39" s="7"/>
      <c r="M39" s="139"/>
      <c r="N39" s="165"/>
      <c r="O39" s="284"/>
      <c r="P39" s="282"/>
      <c r="Q39" s="273" t="s">
        <v>243</v>
      </c>
      <c r="R39" s="186" t="s">
        <v>79</v>
      </c>
      <c r="S39" s="6"/>
      <c r="T39" s="7"/>
      <c r="U39" s="99"/>
      <c r="V39" s="100"/>
      <c r="W39" s="99"/>
      <c r="X39" s="144"/>
      <c r="Y39" s="201"/>
      <c r="AH39"/>
    </row>
    <row r="40" spans="1:35" s="8" customFormat="1" ht="40.5" customHeight="1" thickTop="1" x14ac:dyDescent="0.25">
      <c r="A40" s="111" t="s">
        <v>25</v>
      </c>
      <c r="B40" s="90" t="s">
        <v>207</v>
      </c>
      <c r="C40" s="133" t="s">
        <v>32</v>
      </c>
      <c r="D40" s="134" t="s">
        <v>15</v>
      </c>
      <c r="E40" s="93" t="s">
        <v>31</v>
      </c>
      <c r="F40" s="94"/>
      <c r="G40" s="93"/>
      <c r="H40" s="94"/>
      <c r="I40" s="93"/>
      <c r="J40" s="94"/>
      <c r="K40" s="94"/>
      <c r="L40" s="140"/>
      <c r="M40" s="94"/>
      <c r="N40" s="166"/>
      <c r="O40" s="178" t="s">
        <v>25</v>
      </c>
      <c r="P40" s="193" t="s">
        <v>207</v>
      </c>
      <c r="Q40" s="115"/>
      <c r="R40" s="116"/>
      <c r="S40" s="141"/>
      <c r="T40" s="94"/>
      <c r="U40" s="140"/>
      <c r="V40" s="94"/>
      <c r="W40" s="95"/>
      <c r="X40" s="97"/>
      <c r="AH40"/>
    </row>
    <row r="41" spans="1:35" s="8" customFormat="1" ht="40.5" hidden="1" customHeight="1" x14ac:dyDescent="0.25">
      <c r="A41" s="117" t="s">
        <v>53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7"/>
      <c r="O41" s="179" t="s">
        <v>53</v>
      </c>
      <c r="P41" s="181" t="s">
        <v>24</v>
      </c>
      <c r="Q41" s="171"/>
      <c r="R41" s="72"/>
      <c r="S41" s="9"/>
      <c r="T41" s="5"/>
      <c r="U41" s="14"/>
      <c r="V41" s="5"/>
      <c r="W41" s="6"/>
      <c r="X41" s="118"/>
    </row>
    <row r="42" spans="1:35" ht="24.95" customHeight="1" thickBot="1" x14ac:dyDescent="0.3">
      <c r="A42" s="285" t="s">
        <v>1</v>
      </c>
      <c r="B42" s="286"/>
      <c r="C42" s="121" t="s">
        <v>9</v>
      </c>
      <c r="D42" s="121" t="s">
        <v>3</v>
      </c>
      <c r="E42" s="121" t="s">
        <v>10</v>
      </c>
      <c r="F42" s="121" t="s">
        <v>3</v>
      </c>
      <c r="G42" s="121" t="s">
        <v>11</v>
      </c>
      <c r="H42" s="121" t="s">
        <v>3</v>
      </c>
      <c r="I42" s="121" t="s">
        <v>12</v>
      </c>
      <c r="J42" s="121" t="s">
        <v>3</v>
      </c>
      <c r="K42" s="122" t="s">
        <v>7</v>
      </c>
      <c r="L42" s="119" t="s">
        <v>3</v>
      </c>
      <c r="M42" s="122" t="s">
        <v>8</v>
      </c>
      <c r="N42" s="161" t="s">
        <v>3</v>
      </c>
      <c r="O42" s="285" t="s">
        <v>1</v>
      </c>
      <c r="P42" s="287"/>
      <c r="Q42" s="123" t="s">
        <v>9</v>
      </c>
      <c r="R42" s="121" t="s">
        <v>3</v>
      </c>
      <c r="S42" s="121" t="s">
        <v>10</v>
      </c>
      <c r="T42" s="121" t="s">
        <v>3</v>
      </c>
      <c r="U42" s="121" t="s">
        <v>11</v>
      </c>
      <c r="V42" s="121" t="s">
        <v>3</v>
      </c>
      <c r="W42" s="121" t="s">
        <v>12</v>
      </c>
      <c r="X42" s="124" t="s">
        <v>3</v>
      </c>
    </row>
    <row r="43" spans="1:35" s="8" customFormat="1" ht="44.25" customHeight="1" thickTop="1" x14ac:dyDescent="0.25">
      <c r="A43" s="283" t="s">
        <v>13</v>
      </c>
      <c r="B43" s="276" t="s">
        <v>208</v>
      </c>
      <c r="C43" s="84"/>
      <c r="D43" s="6"/>
      <c r="E43" s="45"/>
      <c r="F43" s="45"/>
      <c r="G43" s="84"/>
      <c r="H43" s="45"/>
      <c r="I43" s="84"/>
      <c r="J43" s="95"/>
      <c r="K43" s="84"/>
      <c r="L43" s="46"/>
      <c r="M43" s="85"/>
      <c r="N43" s="64"/>
      <c r="O43" s="284" t="s">
        <v>13</v>
      </c>
      <c r="P43" s="282" t="s">
        <v>208</v>
      </c>
      <c r="Q43" s="84"/>
      <c r="R43" s="88"/>
      <c r="S43" s="84"/>
      <c r="T43" s="46"/>
      <c r="U43" s="84"/>
      <c r="V43" s="46"/>
      <c r="W43" s="84"/>
      <c r="X43" s="156"/>
    </row>
    <row r="44" spans="1:35" s="8" customFormat="1" ht="40.5" customHeight="1" thickBot="1" x14ac:dyDescent="0.3">
      <c r="A44" s="283"/>
      <c r="B44" s="277"/>
      <c r="C44" s="138" t="s">
        <v>184</v>
      </c>
      <c r="D44" s="138" t="s">
        <v>16</v>
      </c>
      <c r="E44" s="6"/>
      <c r="F44" s="6"/>
      <c r="G44" s="99"/>
      <c r="H44" s="99"/>
      <c r="I44" s="99"/>
      <c r="J44" s="99"/>
      <c r="K44" s="80" t="s">
        <v>168</v>
      </c>
      <c r="L44" s="101" t="s">
        <v>15</v>
      </c>
      <c r="M44" s="6"/>
      <c r="N44" s="44"/>
      <c r="O44" s="284"/>
      <c r="P44" s="282"/>
      <c r="Q44" s="99"/>
      <c r="R44" s="144"/>
      <c r="S44" s="6"/>
      <c r="T44" s="7"/>
      <c r="U44" s="6"/>
      <c r="V44" s="7"/>
      <c r="W44" s="99"/>
      <c r="X44" s="144"/>
      <c r="Y44" s="201"/>
    </row>
    <row r="45" spans="1:35" s="8" customFormat="1" ht="46.5" customHeight="1" thickTop="1" x14ac:dyDescent="0.25">
      <c r="A45" s="274" t="s">
        <v>18</v>
      </c>
      <c r="B45" s="276" t="s">
        <v>209</v>
      </c>
      <c r="C45" s="95"/>
      <c r="D45" s="94"/>
      <c r="E45" s="93"/>
      <c r="F45" s="94"/>
      <c r="G45" s="84"/>
      <c r="H45" s="7"/>
      <c r="I45" s="45"/>
      <c r="J45" s="46"/>
      <c r="K45" s="93"/>
      <c r="L45" s="94"/>
      <c r="M45" s="93"/>
      <c r="N45" s="94"/>
      <c r="O45" s="278" t="s">
        <v>18</v>
      </c>
      <c r="P45" s="280" t="s">
        <v>209</v>
      </c>
      <c r="Q45" s="176"/>
      <c r="R45" s="94"/>
      <c r="S45" s="95"/>
      <c r="T45" s="96"/>
      <c r="U45" s="114"/>
      <c r="V45" s="114"/>
      <c r="W45" s="114"/>
      <c r="X45" s="143"/>
    </row>
    <row r="46" spans="1:35" s="8" customFormat="1" ht="46.5" customHeight="1" thickBot="1" x14ac:dyDescent="0.3">
      <c r="A46" s="275"/>
      <c r="B46" s="277"/>
      <c r="C46" s="263" t="s">
        <v>227</v>
      </c>
      <c r="D46" s="198" t="s">
        <v>16</v>
      </c>
      <c r="E46" s="99"/>
      <c r="F46" s="85"/>
      <c r="G46" s="98" t="s">
        <v>97</v>
      </c>
      <c r="H46" s="101" t="s">
        <v>16</v>
      </c>
      <c r="I46" s="138" t="s">
        <v>117</v>
      </c>
      <c r="J46" s="138" t="s">
        <v>15</v>
      </c>
      <c r="K46" s="208" t="s">
        <v>144</v>
      </c>
      <c r="L46" s="207" t="s">
        <v>15</v>
      </c>
      <c r="M46" s="84"/>
      <c r="N46" s="100"/>
      <c r="O46" s="279"/>
      <c r="P46" s="281"/>
      <c r="Q46" s="99"/>
      <c r="R46" s="100"/>
      <c r="S46" s="103" t="s">
        <v>187</v>
      </c>
      <c r="T46" s="130" t="s">
        <v>79</v>
      </c>
      <c r="U46" s="99"/>
      <c r="V46" s="100"/>
      <c r="W46" s="99"/>
      <c r="X46" s="100"/>
      <c r="Y46" s="201"/>
    </row>
    <row r="47" spans="1:35" s="8" customFormat="1" ht="41.25" customHeight="1" thickTop="1" x14ac:dyDescent="0.25">
      <c r="A47" s="283" t="s">
        <v>20</v>
      </c>
      <c r="B47" s="276" t="s">
        <v>210</v>
      </c>
      <c r="C47" s="93"/>
      <c r="D47" s="93"/>
      <c r="E47" s="95"/>
      <c r="F47" s="96"/>
      <c r="G47" s="45"/>
      <c r="H47" s="7"/>
      <c r="I47" s="125" t="s">
        <v>145</v>
      </c>
      <c r="J47" s="126" t="s">
        <v>16</v>
      </c>
      <c r="K47" s="262"/>
      <c r="L47" s="96"/>
      <c r="M47" s="93"/>
      <c r="N47" s="94"/>
      <c r="O47" s="284" t="s">
        <v>20</v>
      </c>
      <c r="P47" s="282" t="s">
        <v>210</v>
      </c>
      <c r="Q47" s="6"/>
      <c r="R47" s="7"/>
      <c r="S47" s="84"/>
      <c r="T47" s="85"/>
      <c r="U47" s="84"/>
      <c r="V47" s="142"/>
      <c r="W47" s="127"/>
      <c r="X47" s="159"/>
    </row>
    <row r="48" spans="1:35" s="8" customFormat="1" ht="43.5" customHeight="1" thickBot="1" x14ac:dyDescent="0.3">
      <c r="A48" s="283"/>
      <c r="B48" s="277"/>
      <c r="C48" s="59" t="s">
        <v>236</v>
      </c>
      <c r="D48" s="126" t="s">
        <v>16</v>
      </c>
      <c r="E48" s="99"/>
      <c r="F48" s="100"/>
      <c r="G48" s="6"/>
      <c r="H48" s="100"/>
      <c r="I48" s="98" t="s">
        <v>86</v>
      </c>
      <c r="J48" s="101" t="s">
        <v>15</v>
      </c>
      <c r="K48" s="99"/>
      <c r="L48" s="100"/>
      <c r="M48" s="6"/>
      <c r="N48" s="100"/>
      <c r="O48" s="284"/>
      <c r="P48" s="282"/>
      <c r="Q48" s="99"/>
      <c r="R48" s="100"/>
      <c r="S48" s="99"/>
      <c r="T48" s="100"/>
      <c r="U48" s="49"/>
      <c r="V48" s="44"/>
      <c r="W48" s="99"/>
      <c r="X48" s="131"/>
    </row>
    <row r="49" spans="1:25" s="8" customFormat="1" ht="41.25" customHeight="1" thickTop="1" thickBot="1" x14ac:dyDescent="0.3">
      <c r="A49" s="274" t="s">
        <v>22</v>
      </c>
      <c r="B49" s="276" t="s">
        <v>211</v>
      </c>
      <c r="C49" s="45"/>
      <c r="D49" s="93"/>
      <c r="E49" s="365" t="s">
        <v>244</v>
      </c>
      <c r="F49" s="95"/>
      <c r="G49" s="365" t="s">
        <v>244</v>
      </c>
      <c r="H49" s="95"/>
      <c r="I49" s="107" t="s">
        <v>186</v>
      </c>
      <c r="J49" s="207" t="s">
        <v>15</v>
      </c>
      <c r="K49" s="194" t="s">
        <v>183</v>
      </c>
      <c r="L49" s="266" t="s">
        <v>15</v>
      </c>
      <c r="M49" s="93"/>
      <c r="N49" s="94"/>
      <c r="O49" s="278" t="s">
        <v>22</v>
      </c>
      <c r="P49" s="280" t="s">
        <v>211</v>
      </c>
      <c r="Q49" s="93"/>
      <c r="R49" s="116"/>
      <c r="S49" s="93"/>
      <c r="T49" s="94"/>
      <c r="U49" s="93"/>
      <c r="V49" s="145"/>
      <c r="W49" s="93"/>
      <c r="X49" s="132"/>
    </row>
    <row r="50" spans="1:25" s="8" customFormat="1" ht="45" customHeight="1" thickTop="1" thickBot="1" x14ac:dyDescent="0.3">
      <c r="A50" s="275"/>
      <c r="B50" s="277"/>
      <c r="C50" s="194" t="s">
        <v>167</v>
      </c>
      <c r="D50" s="266" t="s">
        <v>16</v>
      </c>
      <c r="E50" s="263" t="s">
        <v>224</v>
      </c>
      <c r="F50" s="269" t="s">
        <v>16</v>
      </c>
      <c r="G50" s="84"/>
      <c r="H50" s="100"/>
      <c r="I50" s="84"/>
      <c r="J50" s="100"/>
      <c r="K50" s="103" t="s">
        <v>238</v>
      </c>
      <c r="L50" s="212" t="s">
        <v>79</v>
      </c>
      <c r="M50" s="84"/>
      <c r="N50" s="100"/>
      <c r="O50" s="279"/>
      <c r="P50" s="281"/>
      <c r="Q50" s="6"/>
      <c r="R50" s="100"/>
      <c r="S50" s="103" t="s">
        <v>188</v>
      </c>
      <c r="T50" s="212" t="s">
        <v>163</v>
      </c>
      <c r="U50" s="6"/>
      <c r="V50" s="144"/>
      <c r="W50" s="99"/>
      <c r="X50" s="144"/>
      <c r="Y50" s="201"/>
    </row>
    <row r="51" spans="1:25" s="8" customFormat="1" ht="40.5" customHeight="1" thickTop="1" x14ac:dyDescent="0.25">
      <c r="A51" s="274" t="s">
        <v>23</v>
      </c>
      <c r="B51" s="276" t="s">
        <v>212</v>
      </c>
      <c r="C51" s="95"/>
      <c r="D51" s="45"/>
      <c r="E51" s="95"/>
      <c r="F51" s="95"/>
      <c r="G51" s="93"/>
      <c r="H51" s="93"/>
      <c r="I51" s="93"/>
      <c r="J51" s="93"/>
      <c r="K51" s="93"/>
      <c r="L51" s="96"/>
      <c r="M51" s="93"/>
      <c r="N51" s="168"/>
      <c r="O51" s="278" t="s">
        <v>23</v>
      </c>
      <c r="P51" s="282" t="s">
        <v>212</v>
      </c>
      <c r="Q51" s="93"/>
      <c r="R51" s="7"/>
      <c r="S51" s="93"/>
      <c r="T51" s="84"/>
      <c r="U51" s="93"/>
      <c r="V51" s="145"/>
      <c r="W51" s="108"/>
      <c r="X51" s="132"/>
    </row>
    <row r="52" spans="1:25" s="8" customFormat="1" ht="45" customHeight="1" thickBot="1" x14ac:dyDescent="0.3">
      <c r="A52" s="275"/>
      <c r="B52" s="277"/>
      <c r="C52" s="59" t="s">
        <v>93</v>
      </c>
      <c r="D52" s="126" t="s">
        <v>15</v>
      </c>
      <c r="E52" s="4"/>
      <c r="F52" s="7"/>
      <c r="G52" s="84"/>
      <c r="H52" s="100"/>
      <c r="I52" s="4"/>
      <c r="J52" s="7"/>
      <c r="K52" s="84"/>
      <c r="L52" s="100"/>
      <c r="M52" s="84"/>
      <c r="N52" s="100"/>
      <c r="O52" s="279"/>
      <c r="P52" s="282"/>
      <c r="Q52" s="99"/>
      <c r="R52" s="100"/>
      <c r="S52" s="99"/>
      <c r="T52" s="100"/>
      <c r="U52" s="170"/>
      <c r="V52" s="100"/>
      <c r="W52" s="99"/>
      <c r="X52" s="100"/>
    </row>
    <row r="53" spans="1:25" s="8" customFormat="1" ht="42.75" customHeight="1" thickTop="1" thickBot="1" x14ac:dyDescent="0.3">
      <c r="A53" s="149" t="s">
        <v>25</v>
      </c>
      <c r="B53" s="90" t="s">
        <v>213</v>
      </c>
      <c r="C53" s="93"/>
      <c r="D53" s="94"/>
      <c r="E53" s="150"/>
      <c r="F53" s="153"/>
      <c r="G53" s="215"/>
      <c r="H53" s="151"/>
      <c r="I53" s="150"/>
      <c r="J53" s="151"/>
      <c r="K53" s="150"/>
      <c r="L53" s="151"/>
      <c r="M53" s="150"/>
      <c r="N53" s="153"/>
      <c r="O53" s="182" t="s">
        <v>25</v>
      </c>
      <c r="P53" s="193" t="s">
        <v>213</v>
      </c>
      <c r="Q53" s="152"/>
      <c r="R53" s="151"/>
      <c r="S53" s="150"/>
      <c r="T53" s="151"/>
      <c r="U53" s="152"/>
      <c r="V53" s="153"/>
      <c r="W53" s="154"/>
      <c r="X53" s="155"/>
    </row>
    <row r="54" spans="1:25" s="8" customFormat="1" ht="42.75" hidden="1" customHeight="1" thickTop="1" thickBot="1" x14ac:dyDescent="0.3">
      <c r="A54" s="146" t="s">
        <v>53</v>
      </c>
      <c r="B54" s="220"/>
      <c r="C54" s="45"/>
      <c r="D54" s="46"/>
      <c r="E54" s="84"/>
      <c r="F54" s="85"/>
      <c r="G54" s="147"/>
      <c r="H54" s="85"/>
      <c r="I54" s="84"/>
      <c r="J54" s="85"/>
      <c r="K54" s="84"/>
      <c r="L54" s="85"/>
      <c r="M54" s="45"/>
      <c r="N54" s="85"/>
      <c r="O54" s="148" t="s">
        <v>53</v>
      </c>
      <c r="P54" s="73" t="s">
        <v>73</v>
      </c>
      <c r="Q54" s="127"/>
      <c r="R54" s="110"/>
      <c r="S54" s="45"/>
      <c r="T54" s="85"/>
      <c r="U54" s="47"/>
      <c r="V54" s="64"/>
      <c r="W54" s="127"/>
      <c r="X54" s="128"/>
    </row>
    <row r="55" spans="1:25" ht="15.75" thickTop="1" x14ac:dyDescent="0.25">
      <c r="T55" s="43"/>
    </row>
    <row r="56" spans="1:25" x14ac:dyDescent="0.25">
      <c r="T56" s="43"/>
    </row>
  </sheetData>
  <mergeCells count="91">
    <mergeCell ref="A4:A5"/>
    <mergeCell ref="B4:B5"/>
    <mergeCell ref="O4:O5"/>
    <mergeCell ref="P4:P5"/>
    <mergeCell ref="A1:X1"/>
    <mergeCell ref="A2:N2"/>
    <mergeCell ref="O2:X2"/>
    <mergeCell ref="A3:B3"/>
    <mergeCell ref="O3:P3"/>
    <mergeCell ref="A6:A7"/>
    <mergeCell ref="B6:B7"/>
    <mergeCell ref="O6:O7"/>
    <mergeCell ref="P6:P7"/>
    <mergeCell ref="A8:A9"/>
    <mergeCell ref="B8:B9"/>
    <mergeCell ref="O8:O9"/>
    <mergeCell ref="P8:P9"/>
    <mergeCell ref="A10:A11"/>
    <mergeCell ref="B10:B11"/>
    <mergeCell ref="O10:O11"/>
    <mergeCell ref="P10:P11"/>
    <mergeCell ref="A12:A13"/>
    <mergeCell ref="B12:B13"/>
    <mergeCell ref="O12:O13"/>
    <mergeCell ref="P12:P13"/>
    <mergeCell ref="A16:B16"/>
    <mergeCell ref="O16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A23:A24"/>
    <mergeCell ref="B23:B24"/>
    <mergeCell ref="O23:O24"/>
    <mergeCell ref="P23:P24"/>
    <mergeCell ref="A25:A26"/>
    <mergeCell ref="B25:B26"/>
    <mergeCell ref="O25:O26"/>
    <mergeCell ref="P25:P26"/>
    <mergeCell ref="A29:B29"/>
    <mergeCell ref="O29:P29"/>
    <mergeCell ref="A30:A31"/>
    <mergeCell ref="B30:B31"/>
    <mergeCell ref="O30:O31"/>
    <mergeCell ref="P30:P31"/>
    <mergeCell ref="A32:A33"/>
    <mergeCell ref="B32:B33"/>
    <mergeCell ref="O32:O33"/>
    <mergeCell ref="P32:P33"/>
    <mergeCell ref="A34:A35"/>
    <mergeCell ref="B34:B35"/>
    <mergeCell ref="O34:O35"/>
    <mergeCell ref="P34:P35"/>
    <mergeCell ref="A36:A37"/>
    <mergeCell ref="B36:B37"/>
    <mergeCell ref="O36:O37"/>
    <mergeCell ref="P36:P37"/>
    <mergeCell ref="A38:A39"/>
    <mergeCell ref="B38:B39"/>
    <mergeCell ref="O38:O39"/>
    <mergeCell ref="P38:P39"/>
    <mergeCell ref="A42:B42"/>
    <mergeCell ref="O42:P42"/>
    <mergeCell ref="A43:A44"/>
    <mergeCell ref="B43:B44"/>
    <mergeCell ref="O43:O44"/>
    <mergeCell ref="P43:P44"/>
    <mergeCell ref="A45:A46"/>
    <mergeCell ref="B45:B46"/>
    <mergeCell ref="O45:O46"/>
    <mergeCell ref="P45:P46"/>
    <mergeCell ref="A47:A48"/>
    <mergeCell ref="B47:B48"/>
    <mergeCell ref="O47:O48"/>
    <mergeCell ref="P47:P48"/>
    <mergeCell ref="A49:A50"/>
    <mergeCell ref="B49:B50"/>
    <mergeCell ref="O49:O50"/>
    <mergeCell ref="P49:P50"/>
    <mergeCell ref="A51:A52"/>
    <mergeCell ref="B51:B52"/>
    <mergeCell ref="O51:O52"/>
    <mergeCell ref="P51:P5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8" customWidth="1"/>
    <col min="3" max="3" width="32" style="58" customWidth="1"/>
    <col min="4" max="4" width="26.42578125" style="58" customWidth="1"/>
    <col min="5" max="5" width="41.5703125" style="58" customWidth="1"/>
    <col min="6" max="6" width="25.7109375" style="58" customWidth="1"/>
    <col min="7" max="7" width="32.7109375" style="58" customWidth="1"/>
    <col min="8" max="8" width="35.85546875" style="58" customWidth="1"/>
    <col min="9" max="9" width="16.5703125" style="58" customWidth="1"/>
    <col min="10" max="10" width="28" style="58" customWidth="1"/>
    <col min="11" max="11" width="24.85546875" style="58" customWidth="1"/>
    <col min="12" max="12" width="40.5703125" style="58" customWidth="1"/>
    <col min="13" max="13" width="27.140625" style="58" customWidth="1"/>
    <col min="14" max="14" width="34.42578125" style="58" customWidth="1"/>
    <col min="15" max="15" width="46.5703125" style="58" customWidth="1"/>
  </cols>
  <sheetData>
    <row r="1" spans="2:15" ht="87" customHeight="1" thickBot="1" x14ac:dyDescent="0.3">
      <c r="B1" s="317" t="s">
        <v>180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9"/>
    </row>
    <row r="2" spans="2:15" ht="54.75" customHeight="1" thickBot="1" x14ac:dyDescent="0.3">
      <c r="B2" s="320" t="str">
        <f>"Tuần "&amp;DAY(C4)&amp;"-"&amp;TEXT(C9,"dd/mm/yyyy")</f>
        <v>Tuần 5-09/01/2026</v>
      </c>
      <c r="C2" s="321"/>
      <c r="D2" s="321"/>
      <c r="E2" s="321"/>
      <c r="F2" s="321"/>
      <c r="G2" s="321"/>
      <c r="H2" s="322"/>
      <c r="I2" s="323" t="str">
        <f>"Tuần "&amp;DAY(J4)&amp;"-"&amp;TEXT(J9,"dd/mm/yyyy")</f>
        <v>Tuần 12-16/01/2026</v>
      </c>
      <c r="J2" s="324"/>
      <c r="K2" s="324"/>
      <c r="L2" s="324"/>
      <c r="M2" s="324"/>
      <c r="N2" s="324"/>
      <c r="O2" s="325"/>
    </row>
    <row r="3" spans="2:15" ht="67.5" customHeight="1" thickBot="1" x14ac:dyDescent="0.3">
      <c r="B3" s="51" t="s">
        <v>46</v>
      </c>
      <c r="C3" s="52" t="s">
        <v>1</v>
      </c>
      <c r="D3" s="52" t="s">
        <v>47</v>
      </c>
      <c r="E3" s="52" t="s">
        <v>48</v>
      </c>
      <c r="F3" s="52" t="s">
        <v>52</v>
      </c>
      <c r="G3" s="52" t="s">
        <v>70</v>
      </c>
      <c r="H3" s="52" t="s">
        <v>49</v>
      </c>
      <c r="I3" s="53" t="s">
        <v>46</v>
      </c>
      <c r="J3" s="52" t="s">
        <v>1</v>
      </c>
      <c r="K3" s="54" t="s">
        <v>47</v>
      </c>
      <c r="L3" s="54" t="s">
        <v>48</v>
      </c>
      <c r="M3" s="52" t="s">
        <v>52</v>
      </c>
      <c r="N3" s="52" t="s">
        <v>70</v>
      </c>
      <c r="O3" s="52" t="s">
        <v>49</v>
      </c>
    </row>
    <row r="4" spans="2:15" ht="62.25" customHeight="1" thickBot="1" x14ac:dyDescent="0.3">
      <c r="B4" s="62">
        <v>2</v>
      </c>
      <c r="C4" s="55">
        <v>46027</v>
      </c>
      <c r="D4" s="66"/>
      <c r="E4" s="65"/>
      <c r="F4" s="65"/>
      <c r="G4" s="65"/>
      <c r="H4" s="65"/>
      <c r="I4" s="63">
        <v>2</v>
      </c>
      <c r="J4" s="55">
        <f>C4+7</f>
        <v>46034</v>
      </c>
      <c r="K4" s="68"/>
      <c r="L4" s="225"/>
      <c r="M4" s="65"/>
      <c r="N4" s="65"/>
      <c r="O4" s="65"/>
    </row>
    <row r="5" spans="2:15" ht="63.75" customHeight="1" thickBot="1" x14ac:dyDescent="0.3">
      <c r="B5" s="62">
        <v>3</v>
      </c>
      <c r="C5" s="55">
        <f>C4+1</f>
        <v>46028</v>
      </c>
      <c r="D5" s="68" t="s">
        <v>174</v>
      </c>
      <c r="E5" s="65" t="s">
        <v>102</v>
      </c>
      <c r="F5" s="65" t="s">
        <v>15</v>
      </c>
      <c r="G5" s="65" t="s">
        <v>51</v>
      </c>
      <c r="H5" s="65"/>
      <c r="I5" s="63">
        <v>3</v>
      </c>
      <c r="J5" s="55">
        <f>C5+7</f>
        <v>46035</v>
      </c>
      <c r="K5" s="68" t="s">
        <v>108</v>
      </c>
      <c r="L5" s="65" t="s">
        <v>102</v>
      </c>
      <c r="M5" s="65" t="s">
        <v>15</v>
      </c>
      <c r="N5" s="65" t="s">
        <v>51</v>
      </c>
      <c r="O5" s="241"/>
    </row>
    <row r="6" spans="2:15" ht="62.25" customHeight="1" thickBot="1" x14ac:dyDescent="0.3">
      <c r="B6" s="62">
        <v>4</v>
      </c>
      <c r="C6" s="55">
        <f>C5+1</f>
        <v>46029</v>
      </c>
      <c r="D6" s="68" t="s">
        <v>175</v>
      </c>
      <c r="E6" s="65" t="s">
        <v>102</v>
      </c>
      <c r="F6" s="65" t="s">
        <v>15</v>
      </c>
      <c r="G6" s="65" t="s">
        <v>50</v>
      </c>
      <c r="H6" s="65"/>
      <c r="I6" s="63">
        <v>4</v>
      </c>
      <c r="J6" s="55">
        <f>C6+7</f>
        <v>46036</v>
      </c>
      <c r="K6" s="68" t="s">
        <v>157</v>
      </c>
      <c r="L6" s="65" t="s">
        <v>102</v>
      </c>
      <c r="M6" s="65" t="s">
        <v>15</v>
      </c>
      <c r="N6" s="65" t="s">
        <v>50</v>
      </c>
      <c r="O6" s="241"/>
    </row>
    <row r="7" spans="2:15" ht="62.25" customHeight="1" thickBot="1" x14ac:dyDescent="0.3">
      <c r="B7" s="331">
        <v>5</v>
      </c>
      <c r="C7" s="333">
        <f>C6+1</f>
        <v>46030</v>
      </c>
      <c r="D7" s="60" t="s">
        <v>176</v>
      </c>
      <c r="E7" s="65" t="s">
        <v>177</v>
      </c>
      <c r="F7" s="65" t="s">
        <v>15</v>
      </c>
      <c r="G7" s="65" t="s">
        <v>51</v>
      </c>
      <c r="H7" s="65"/>
      <c r="I7" s="345">
        <v>5</v>
      </c>
      <c r="J7" s="341">
        <f>C7+7</f>
        <v>46037</v>
      </c>
      <c r="K7" s="66" t="s">
        <v>94</v>
      </c>
      <c r="L7" s="225" t="s">
        <v>101</v>
      </c>
      <c r="M7" s="65" t="s">
        <v>15</v>
      </c>
      <c r="N7" s="65" t="s">
        <v>50</v>
      </c>
      <c r="O7" s="241"/>
    </row>
    <row r="8" spans="2:15" ht="62.25" customHeight="1" thickBot="1" x14ac:dyDescent="0.55000000000000004">
      <c r="B8" s="332"/>
      <c r="C8" s="334"/>
      <c r="D8" s="66" t="s">
        <v>178</v>
      </c>
      <c r="E8" s="65" t="s">
        <v>102</v>
      </c>
      <c r="F8" s="65" t="s">
        <v>15</v>
      </c>
      <c r="G8" s="65" t="s">
        <v>51</v>
      </c>
      <c r="H8" s="250"/>
      <c r="I8" s="346"/>
      <c r="J8" s="342"/>
      <c r="K8" s="66" t="s">
        <v>136</v>
      </c>
      <c r="L8" s="65" t="s">
        <v>102</v>
      </c>
      <c r="M8" s="65" t="s">
        <v>15</v>
      </c>
      <c r="N8" s="65" t="s">
        <v>50</v>
      </c>
      <c r="O8" s="241"/>
    </row>
    <row r="9" spans="2:15" ht="62.25" customHeight="1" thickBot="1" x14ac:dyDescent="0.3">
      <c r="B9" s="62">
        <v>6</v>
      </c>
      <c r="C9" s="67">
        <f>C7+1</f>
        <v>46031</v>
      </c>
      <c r="D9" s="60" t="s">
        <v>132</v>
      </c>
      <c r="E9" s="65" t="s">
        <v>102</v>
      </c>
      <c r="F9" s="65" t="s">
        <v>15</v>
      </c>
      <c r="G9" s="65" t="s">
        <v>50</v>
      </c>
      <c r="H9" s="65"/>
      <c r="I9" s="63">
        <v>6</v>
      </c>
      <c r="J9" s="55">
        <f>C9+7</f>
        <v>46038</v>
      </c>
      <c r="K9" s="68" t="s">
        <v>134</v>
      </c>
      <c r="L9" s="65" t="s">
        <v>102</v>
      </c>
      <c r="M9" s="65" t="s">
        <v>15</v>
      </c>
      <c r="N9" s="65" t="s">
        <v>51</v>
      </c>
      <c r="O9" s="241"/>
    </row>
    <row r="10" spans="2:15" ht="75" customHeight="1" thickBot="1" x14ac:dyDescent="0.3">
      <c r="B10" s="326" t="str">
        <f>"Tuần "&amp;DAY(C12)&amp;"-"&amp;TEXT(C17,"dd/mm/yyyy")</f>
        <v>Tuần 19-23/01/2026</v>
      </c>
      <c r="C10" s="327"/>
      <c r="D10" s="327"/>
      <c r="E10" s="327"/>
      <c r="F10" s="327"/>
      <c r="G10" s="327"/>
      <c r="H10" s="348"/>
      <c r="I10" s="328" t="str">
        <f>"Tuần "&amp;DAY(J12)&amp;"-"&amp;TEXT(J17,"dd/mm/yyyy")</f>
        <v>Tuần 26-30/01/2026</v>
      </c>
      <c r="J10" s="329"/>
      <c r="K10" s="329"/>
      <c r="L10" s="329"/>
      <c r="M10" s="329"/>
      <c r="N10" s="329"/>
      <c r="O10" s="330"/>
    </row>
    <row r="11" spans="2:15" ht="61.5" customHeight="1" thickBot="1" x14ac:dyDescent="0.3">
      <c r="B11" s="56" t="s">
        <v>46</v>
      </c>
      <c r="C11" s="52" t="s">
        <v>1</v>
      </c>
      <c r="D11" s="54" t="s">
        <v>47</v>
      </c>
      <c r="E11" s="52" t="s">
        <v>48</v>
      </c>
      <c r="F11" s="52" t="s">
        <v>52</v>
      </c>
      <c r="G11" s="52" t="s">
        <v>70</v>
      </c>
      <c r="H11" s="52" t="s">
        <v>49</v>
      </c>
      <c r="I11" s="57" t="s">
        <v>46</v>
      </c>
      <c r="J11" s="52" t="s">
        <v>1</v>
      </c>
      <c r="K11" s="52" t="s">
        <v>47</v>
      </c>
      <c r="L11" s="52" t="s">
        <v>48</v>
      </c>
      <c r="M11" s="52" t="s">
        <v>52</v>
      </c>
      <c r="N11" s="52" t="s">
        <v>70</v>
      </c>
      <c r="O11" s="52" t="s">
        <v>49</v>
      </c>
    </row>
    <row r="12" spans="2:15" ht="72.75" customHeight="1" thickBot="1" x14ac:dyDescent="0.3">
      <c r="B12" s="70">
        <v>2</v>
      </c>
      <c r="C12" s="55">
        <f>J4+7</f>
        <v>46041</v>
      </c>
      <c r="D12" s="66"/>
      <c r="E12" s="225"/>
      <c r="F12" s="65"/>
      <c r="G12" s="65"/>
      <c r="H12" s="65"/>
      <c r="I12" s="69">
        <v>2</v>
      </c>
      <c r="J12" s="55">
        <f>C12+7</f>
        <v>46048</v>
      </c>
      <c r="K12" s="66"/>
      <c r="L12" s="225"/>
      <c r="M12" s="65"/>
      <c r="N12" s="65"/>
      <c r="O12" s="222"/>
    </row>
    <row r="13" spans="2:15" ht="72.75" customHeight="1" thickBot="1" x14ac:dyDescent="0.3">
      <c r="B13" s="70">
        <v>3</v>
      </c>
      <c r="C13" s="55">
        <f>J5+7</f>
        <v>46042</v>
      </c>
      <c r="D13" s="68" t="s">
        <v>107</v>
      </c>
      <c r="E13" s="65" t="s">
        <v>102</v>
      </c>
      <c r="F13" s="65" t="s">
        <v>15</v>
      </c>
      <c r="G13" s="65" t="s">
        <v>51</v>
      </c>
      <c r="H13" s="222"/>
      <c r="I13" s="69">
        <v>3</v>
      </c>
      <c r="J13" s="55">
        <f>C13+7</f>
        <v>46049</v>
      </c>
      <c r="K13" s="66" t="s">
        <v>134</v>
      </c>
      <c r="L13" s="65" t="s">
        <v>102</v>
      </c>
      <c r="M13" s="65" t="s">
        <v>15</v>
      </c>
      <c r="N13" s="65" t="s">
        <v>51</v>
      </c>
      <c r="O13" s="222"/>
    </row>
    <row r="14" spans="2:15" ht="72.75" customHeight="1" thickBot="1" x14ac:dyDescent="0.3">
      <c r="B14" s="70">
        <v>4</v>
      </c>
      <c r="C14" s="55">
        <f>J6+7</f>
        <v>46043</v>
      </c>
      <c r="D14" s="68" t="s">
        <v>133</v>
      </c>
      <c r="E14" s="65" t="s">
        <v>102</v>
      </c>
      <c r="F14" s="65" t="s">
        <v>15</v>
      </c>
      <c r="G14" s="65" t="s">
        <v>51</v>
      </c>
      <c r="H14" s="222"/>
      <c r="I14" s="69">
        <v>4</v>
      </c>
      <c r="J14" s="55">
        <f>C14+7</f>
        <v>46050</v>
      </c>
      <c r="K14" s="237" t="s">
        <v>135</v>
      </c>
      <c r="L14" s="238" t="s">
        <v>102</v>
      </c>
      <c r="M14" s="238" t="s">
        <v>15</v>
      </c>
      <c r="N14" s="238" t="s">
        <v>179</v>
      </c>
      <c r="O14" s="238" t="s">
        <v>159</v>
      </c>
    </row>
    <row r="15" spans="2:15" ht="72.75" customHeight="1" thickBot="1" x14ac:dyDescent="0.3">
      <c r="B15" s="337">
        <v>5</v>
      </c>
      <c r="C15" s="333">
        <f>J7+7</f>
        <v>46044</v>
      </c>
      <c r="D15" s="60" t="s">
        <v>176</v>
      </c>
      <c r="E15" s="65" t="s">
        <v>177</v>
      </c>
      <c r="F15" s="65" t="s">
        <v>15</v>
      </c>
      <c r="G15" s="65" t="s">
        <v>51</v>
      </c>
      <c r="H15" s="222"/>
      <c r="I15" s="339">
        <v>5</v>
      </c>
      <c r="J15" s="341">
        <f>C15+7</f>
        <v>46051</v>
      </c>
      <c r="K15" s="343" t="s">
        <v>157</v>
      </c>
      <c r="L15" s="335" t="s">
        <v>102</v>
      </c>
      <c r="M15" s="335" t="s">
        <v>15</v>
      </c>
      <c r="N15" s="335" t="s">
        <v>50</v>
      </c>
      <c r="O15" s="222"/>
    </row>
    <row r="16" spans="2:15" ht="72.75" customHeight="1" thickBot="1" x14ac:dyDescent="0.3">
      <c r="B16" s="349"/>
      <c r="C16" s="352"/>
      <c r="D16" s="66" t="s">
        <v>175</v>
      </c>
      <c r="E16" s="65" t="s">
        <v>102</v>
      </c>
      <c r="F16" s="65" t="s">
        <v>15</v>
      </c>
      <c r="G16" s="65" t="s">
        <v>50</v>
      </c>
      <c r="H16" s="222"/>
      <c r="I16" s="353"/>
      <c r="J16" s="347"/>
      <c r="K16" s="344"/>
      <c r="L16" s="336"/>
      <c r="M16" s="336"/>
      <c r="N16" s="336"/>
      <c r="O16" s="222"/>
    </row>
    <row r="17" spans="2:15" ht="72.75" customHeight="1" thickBot="1" x14ac:dyDescent="0.3">
      <c r="B17" s="337">
        <v>6</v>
      </c>
      <c r="C17" s="341">
        <f>J9+7</f>
        <v>46045</v>
      </c>
      <c r="D17" s="343" t="s">
        <v>132</v>
      </c>
      <c r="E17" s="350" t="s">
        <v>102</v>
      </c>
      <c r="F17" s="335" t="s">
        <v>15</v>
      </c>
      <c r="G17" s="335" t="s">
        <v>50</v>
      </c>
      <c r="H17" s="222"/>
      <c r="I17" s="339">
        <v>6</v>
      </c>
      <c r="J17" s="341">
        <f>C17+7</f>
        <v>46052</v>
      </c>
      <c r="K17" s="60" t="s">
        <v>136</v>
      </c>
      <c r="L17" s="225" t="s">
        <v>101</v>
      </c>
      <c r="M17" s="65" t="s">
        <v>15</v>
      </c>
      <c r="N17" s="65" t="s">
        <v>50</v>
      </c>
      <c r="O17" s="65"/>
    </row>
    <row r="18" spans="2:15" ht="72.75" customHeight="1" thickBot="1" x14ac:dyDescent="0.3">
      <c r="B18" s="338"/>
      <c r="C18" s="342"/>
      <c r="D18" s="344"/>
      <c r="E18" s="351"/>
      <c r="F18" s="336"/>
      <c r="G18" s="336"/>
      <c r="H18" s="65"/>
      <c r="I18" s="340"/>
      <c r="J18" s="342"/>
      <c r="K18" s="60" t="s">
        <v>94</v>
      </c>
      <c r="L18" s="65" t="s">
        <v>102</v>
      </c>
      <c r="M18" s="65" t="s">
        <v>15</v>
      </c>
      <c r="N18" s="65" t="s">
        <v>50</v>
      </c>
      <c r="O18" s="65"/>
    </row>
    <row r="19" spans="2:15" x14ac:dyDescent="0.5">
      <c r="B19" s="74"/>
      <c r="C19" s="74"/>
      <c r="D19" s="74"/>
      <c r="E19" s="74"/>
      <c r="F19" s="74"/>
      <c r="G19" s="74"/>
      <c r="H19" s="74"/>
      <c r="I19" s="74"/>
    </row>
  </sheetData>
  <mergeCells count="25"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</mergeCells>
  <phoneticPr fontId="2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8" customWidth="1"/>
    <col min="3" max="3" width="29.85546875" style="58" customWidth="1"/>
    <col min="4" max="4" width="89.5703125" style="58" customWidth="1"/>
    <col min="5" max="5" width="36.5703125" style="58" customWidth="1"/>
    <col min="6" max="6" width="32.7109375" style="58" customWidth="1"/>
    <col min="7" max="7" width="16.5703125" style="58" customWidth="1"/>
    <col min="8" max="8" width="26.85546875" style="58" customWidth="1"/>
    <col min="9" max="9" width="113.42578125" style="58" customWidth="1"/>
    <col min="10" max="10" width="36.5703125" style="58" customWidth="1"/>
    <col min="11" max="11" width="30.5703125" style="58" customWidth="1"/>
  </cols>
  <sheetData>
    <row r="1" spans="2:11" ht="78.75" customHeight="1" thickBot="1" x14ac:dyDescent="0.3">
      <c r="B1" s="317" t="s">
        <v>181</v>
      </c>
      <c r="C1" s="318"/>
      <c r="D1" s="318"/>
      <c r="E1" s="318"/>
      <c r="F1" s="318"/>
      <c r="G1" s="318"/>
      <c r="H1" s="318"/>
      <c r="I1" s="318"/>
      <c r="J1" s="318"/>
      <c r="K1" s="319"/>
    </row>
    <row r="2" spans="2:11" ht="54" customHeight="1" thickBot="1" x14ac:dyDescent="0.3">
      <c r="B2" s="320" t="str">
        <f>"Tuần "&amp;DAY(C4)&amp;"-"&amp;TEXT(C11,"dd/mm/yyyy")</f>
        <v>Tuần 5-09/01/2025</v>
      </c>
      <c r="C2" s="321"/>
      <c r="D2" s="321"/>
      <c r="E2" s="321"/>
      <c r="F2" s="322"/>
      <c r="G2" s="323" t="str">
        <f>"Tuần "&amp;DAY(H4)&amp;"-"&amp;TEXT(H11,"dd/mm/yyyy")</f>
        <v>Tuần 12-16/01/2025</v>
      </c>
      <c r="H2" s="324"/>
      <c r="I2" s="324"/>
      <c r="J2" s="324"/>
      <c r="K2" s="325"/>
    </row>
    <row r="3" spans="2:11" ht="58.5" customHeight="1" thickBot="1" x14ac:dyDescent="0.3">
      <c r="B3" s="51" t="s">
        <v>46</v>
      </c>
      <c r="C3" s="52" t="s">
        <v>1</v>
      </c>
      <c r="D3" s="52" t="s">
        <v>47</v>
      </c>
      <c r="E3" s="52" t="s">
        <v>48</v>
      </c>
      <c r="F3" s="52" t="s">
        <v>52</v>
      </c>
      <c r="G3" s="53" t="s">
        <v>46</v>
      </c>
      <c r="H3" s="52" t="s">
        <v>1</v>
      </c>
      <c r="I3" s="54" t="s">
        <v>47</v>
      </c>
      <c r="J3" s="54" t="s">
        <v>48</v>
      </c>
      <c r="K3" s="52" t="s">
        <v>52</v>
      </c>
    </row>
    <row r="4" spans="2:11" ht="58.5" customHeight="1" thickBot="1" x14ac:dyDescent="0.3">
      <c r="B4" s="62">
        <v>2</v>
      </c>
      <c r="C4" s="55">
        <v>45662</v>
      </c>
      <c r="D4" s="66" t="s">
        <v>115</v>
      </c>
      <c r="E4" s="205" t="s">
        <v>87</v>
      </c>
      <c r="F4" s="234" t="s">
        <v>80</v>
      </c>
      <c r="G4" s="63">
        <v>2</v>
      </c>
      <c r="H4" s="55">
        <f>C4+7</f>
        <v>45669</v>
      </c>
      <c r="I4" s="68" t="s">
        <v>115</v>
      </c>
      <c r="J4" s="205" t="s">
        <v>87</v>
      </c>
      <c r="K4" s="234" t="s">
        <v>80</v>
      </c>
    </row>
    <row r="5" spans="2:11" ht="59.25" customHeight="1" thickBot="1" x14ac:dyDescent="0.3">
      <c r="B5" s="62">
        <v>3</v>
      </c>
      <c r="C5" s="55">
        <f>C4+1</f>
        <v>45663</v>
      </c>
      <c r="D5" s="66" t="s">
        <v>121</v>
      </c>
      <c r="E5" s="205" t="s">
        <v>102</v>
      </c>
      <c r="F5" s="234" t="s">
        <v>80</v>
      </c>
      <c r="G5" s="63">
        <v>3</v>
      </c>
      <c r="H5" s="55">
        <f>C5+7</f>
        <v>45670</v>
      </c>
      <c r="I5" s="66" t="s">
        <v>170</v>
      </c>
      <c r="J5" s="205" t="s">
        <v>87</v>
      </c>
      <c r="K5" s="234" t="s">
        <v>80</v>
      </c>
    </row>
    <row r="6" spans="2:11" ht="59.25" customHeight="1" thickBot="1" x14ac:dyDescent="0.3">
      <c r="B6" s="62">
        <v>4</v>
      </c>
      <c r="C6" s="55">
        <f>C5+1</f>
        <v>45664</v>
      </c>
      <c r="D6" s="66" t="s">
        <v>148</v>
      </c>
      <c r="E6" s="205" t="s">
        <v>87</v>
      </c>
      <c r="F6" s="234" t="s">
        <v>80</v>
      </c>
      <c r="G6" s="63">
        <v>4</v>
      </c>
      <c r="H6" s="67">
        <f>C6+7</f>
        <v>45671</v>
      </c>
      <c r="I6" s="66" t="s">
        <v>148</v>
      </c>
      <c r="J6" s="205" t="s">
        <v>87</v>
      </c>
      <c r="K6" s="234" t="s">
        <v>80</v>
      </c>
    </row>
    <row r="7" spans="2:11" ht="59.25" customHeight="1" thickBot="1" x14ac:dyDescent="0.3">
      <c r="B7" s="331">
        <v>5</v>
      </c>
      <c r="C7" s="333">
        <f>C6+1</f>
        <v>45665</v>
      </c>
      <c r="D7" s="237" t="s">
        <v>169</v>
      </c>
      <c r="E7" s="242" t="s">
        <v>101</v>
      </c>
      <c r="F7" s="243" t="s">
        <v>164</v>
      </c>
      <c r="G7" s="345">
        <v>5</v>
      </c>
      <c r="H7" s="341">
        <f>C7+7</f>
        <v>45672</v>
      </c>
      <c r="I7" s="343" t="s">
        <v>182</v>
      </c>
      <c r="J7" s="350" t="s">
        <v>69</v>
      </c>
      <c r="K7" s="335" t="s">
        <v>80</v>
      </c>
    </row>
    <row r="8" spans="2:11" ht="59.25" customHeight="1" thickBot="1" x14ac:dyDescent="0.3">
      <c r="B8" s="354"/>
      <c r="C8" s="352"/>
      <c r="D8" s="66" t="s">
        <v>120</v>
      </c>
      <c r="E8" s="205" t="s">
        <v>101</v>
      </c>
      <c r="F8" s="234" t="s">
        <v>80</v>
      </c>
      <c r="G8" s="355"/>
      <c r="H8" s="347"/>
      <c r="I8" s="356"/>
      <c r="J8" s="357"/>
      <c r="K8" s="358"/>
    </row>
    <row r="9" spans="2:11" ht="59.25" customHeight="1" x14ac:dyDescent="0.25">
      <c r="B9" s="354"/>
      <c r="C9" s="352"/>
      <c r="D9" s="237" t="s">
        <v>151</v>
      </c>
      <c r="E9" s="242" t="s">
        <v>102</v>
      </c>
      <c r="F9" s="243" t="s">
        <v>164</v>
      </c>
      <c r="G9" s="355"/>
      <c r="H9" s="347"/>
      <c r="I9" s="356"/>
      <c r="J9" s="357"/>
      <c r="K9" s="358"/>
    </row>
    <row r="10" spans="2:11" ht="59.25" customHeight="1" thickBot="1" x14ac:dyDescent="0.3">
      <c r="B10" s="354"/>
      <c r="C10" s="352"/>
      <c r="D10" s="249" t="s">
        <v>172</v>
      </c>
      <c r="E10" s="249" t="s">
        <v>102</v>
      </c>
      <c r="F10" s="249" t="s">
        <v>80</v>
      </c>
      <c r="G10" s="355"/>
      <c r="H10" s="347"/>
      <c r="I10" s="344"/>
      <c r="J10" s="351"/>
      <c r="K10" s="336"/>
    </row>
    <row r="11" spans="2:11" ht="59.25" customHeight="1" thickBot="1" x14ac:dyDescent="0.3">
      <c r="B11" s="62">
        <v>6</v>
      </c>
      <c r="C11" s="67">
        <f>C7+1</f>
        <v>45666</v>
      </c>
      <c r="D11" s="66"/>
      <c r="E11" s="205"/>
      <c r="F11" s="234"/>
      <c r="G11" s="63">
        <v>6</v>
      </c>
      <c r="H11" s="55">
        <f>C11+7</f>
        <v>45673</v>
      </c>
      <c r="I11" s="237" t="s">
        <v>152</v>
      </c>
      <c r="J11" s="242" t="s">
        <v>158</v>
      </c>
      <c r="K11" s="243" t="s">
        <v>164</v>
      </c>
    </row>
    <row r="12" spans="2:11" ht="52.5" customHeight="1" thickBot="1" x14ac:dyDescent="0.3">
      <c r="B12" s="326" t="str">
        <f>"Tuần "&amp;DAY(C14)&amp;"-"&amp;TEXT(C20,"dd/mm/yyyy")</f>
        <v>Tuần 19-23/01/2025</v>
      </c>
      <c r="C12" s="327"/>
      <c r="D12" s="327"/>
      <c r="E12" s="327"/>
      <c r="F12" s="348"/>
      <c r="G12" s="328" t="str">
        <f>"Tuần "&amp;DAY(H14)&amp;"-"&amp;TEXT(H20,"dd/mm/yyyy")</f>
        <v>Tuần 26-30/01/2025</v>
      </c>
      <c r="H12" s="329"/>
      <c r="I12" s="329"/>
      <c r="J12" s="329"/>
      <c r="K12" s="330"/>
    </row>
    <row r="13" spans="2:11" ht="51" customHeight="1" thickBot="1" x14ac:dyDescent="0.3">
      <c r="B13" s="56" t="s">
        <v>46</v>
      </c>
      <c r="C13" s="52" t="s">
        <v>1</v>
      </c>
      <c r="D13" s="54" t="s">
        <v>47</v>
      </c>
      <c r="E13" s="52" t="s">
        <v>48</v>
      </c>
      <c r="F13" s="52" t="s">
        <v>52</v>
      </c>
      <c r="G13" s="57" t="s">
        <v>46</v>
      </c>
      <c r="H13" s="52" t="s">
        <v>1</v>
      </c>
      <c r="I13" s="52" t="s">
        <v>47</v>
      </c>
      <c r="J13" s="52" t="s">
        <v>48</v>
      </c>
      <c r="K13" s="52" t="s">
        <v>52</v>
      </c>
    </row>
    <row r="14" spans="2:11" ht="69" customHeight="1" thickBot="1" x14ac:dyDescent="0.3">
      <c r="B14" s="70">
        <v>2</v>
      </c>
      <c r="C14" s="55">
        <f>H4+7</f>
        <v>45676</v>
      </c>
      <c r="D14" s="68" t="s">
        <v>115</v>
      </c>
      <c r="E14" s="205" t="s">
        <v>87</v>
      </c>
      <c r="F14" s="234" t="s">
        <v>80</v>
      </c>
      <c r="G14" s="235">
        <v>2</v>
      </c>
      <c r="H14" s="236">
        <f>C14+7</f>
        <v>45683</v>
      </c>
      <c r="I14" s="66" t="s">
        <v>115</v>
      </c>
      <c r="J14" s="205" t="s">
        <v>87</v>
      </c>
      <c r="K14" s="234" t="s">
        <v>80</v>
      </c>
    </row>
    <row r="15" spans="2:11" ht="69" customHeight="1" thickBot="1" x14ac:dyDescent="0.3">
      <c r="B15" s="70">
        <v>3</v>
      </c>
      <c r="C15" s="67">
        <f>H5+7</f>
        <v>45677</v>
      </c>
      <c r="D15" s="66"/>
      <c r="E15" s="205"/>
      <c r="F15" s="234"/>
      <c r="G15" s="69">
        <v>3</v>
      </c>
      <c r="H15" s="55">
        <f>C15+7</f>
        <v>45684</v>
      </c>
      <c r="I15" s="66" t="s">
        <v>153</v>
      </c>
      <c r="J15" s="205" t="s">
        <v>87</v>
      </c>
      <c r="K15" s="234" t="s">
        <v>80</v>
      </c>
    </row>
    <row r="16" spans="2:11" ht="69" customHeight="1" thickBot="1" x14ac:dyDescent="0.3">
      <c r="B16" s="70">
        <v>4</v>
      </c>
      <c r="C16" s="55">
        <f>H6+7</f>
        <v>45678</v>
      </c>
      <c r="D16" s="68" t="s">
        <v>148</v>
      </c>
      <c r="E16" s="205" t="s">
        <v>87</v>
      </c>
      <c r="F16" s="246" t="s">
        <v>80</v>
      </c>
      <c r="G16" s="248">
        <v>4</v>
      </c>
      <c r="H16" s="247">
        <f>C16+7</f>
        <v>45685</v>
      </c>
      <c r="I16" s="68" t="s">
        <v>148</v>
      </c>
      <c r="J16" s="205" t="s">
        <v>87</v>
      </c>
      <c r="K16" s="246" t="s">
        <v>80</v>
      </c>
    </row>
    <row r="17" spans="2:15" ht="69" customHeight="1" thickTop="1" thickBot="1" x14ac:dyDescent="0.3">
      <c r="B17" s="337">
        <v>5</v>
      </c>
      <c r="C17" s="333">
        <f>H7+7</f>
        <v>45679</v>
      </c>
      <c r="D17" s="257" t="s">
        <v>169</v>
      </c>
      <c r="E17" s="242" t="s">
        <v>101</v>
      </c>
      <c r="F17" s="243" t="s">
        <v>164</v>
      </c>
      <c r="G17" s="339">
        <v>5</v>
      </c>
      <c r="H17" s="359">
        <f>C17+7</f>
        <v>45686</v>
      </c>
      <c r="I17" s="362" t="s">
        <v>182</v>
      </c>
      <c r="J17" s="363" t="s">
        <v>69</v>
      </c>
      <c r="K17" s="364" t="s">
        <v>80</v>
      </c>
    </row>
    <row r="18" spans="2:15" ht="69" customHeight="1" thickTop="1" thickBot="1" x14ac:dyDescent="0.3">
      <c r="B18" s="349"/>
      <c r="C18" s="352"/>
      <c r="D18" s="237" t="s">
        <v>151</v>
      </c>
      <c r="E18" s="242" t="s">
        <v>102</v>
      </c>
      <c r="F18" s="243" t="s">
        <v>164</v>
      </c>
      <c r="G18" s="353"/>
      <c r="H18" s="360"/>
      <c r="I18" s="362"/>
      <c r="J18" s="364"/>
      <c r="K18" s="364"/>
    </row>
    <row r="19" spans="2:15" ht="69" customHeight="1" thickTop="1" thickBot="1" x14ac:dyDescent="0.3">
      <c r="B19" s="338"/>
      <c r="C19" s="334"/>
      <c r="D19" s="66" t="s">
        <v>171</v>
      </c>
      <c r="E19" s="205" t="s">
        <v>102</v>
      </c>
      <c r="F19" s="234" t="s">
        <v>80</v>
      </c>
      <c r="G19" s="340"/>
      <c r="H19" s="361"/>
      <c r="I19" s="362"/>
      <c r="J19" s="364"/>
      <c r="K19" s="364"/>
    </row>
    <row r="20" spans="2:15" ht="69" customHeight="1" thickBot="1" x14ac:dyDescent="0.3">
      <c r="B20" s="251">
        <v>6</v>
      </c>
      <c r="C20" s="252">
        <f>H11+7</f>
        <v>45680</v>
      </c>
      <c r="D20" s="253"/>
      <c r="E20" s="254"/>
      <c r="F20" s="255"/>
      <c r="G20" s="256">
        <v>6</v>
      </c>
      <c r="H20" s="252">
        <f>C20+7</f>
        <v>45687</v>
      </c>
      <c r="I20" s="258" t="s">
        <v>126</v>
      </c>
      <c r="J20" s="259" t="s">
        <v>158</v>
      </c>
      <c r="K20" s="260" t="s">
        <v>164</v>
      </c>
    </row>
    <row r="21" spans="2:15" x14ac:dyDescent="0.5">
      <c r="L21" s="58"/>
      <c r="M21" s="58"/>
      <c r="N21" s="58"/>
      <c r="O21" s="58"/>
    </row>
  </sheetData>
  <mergeCells count="19"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  <mergeCell ref="B1:K1"/>
    <mergeCell ref="B2:F2"/>
    <mergeCell ref="G2:K2"/>
    <mergeCell ref="B7:B10"/>
    <mergeCell ref="C7:C10"/>
    <mergeCell ref="G7:G10"/>
    <mergeCell ref="H7:H10"/>
    <mergeCell ref="I7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T.12.2025</vt:lpstr>
      <vt:lpstr>T.04.2026</vt:lpstr>
      <vt:lpstr>LỊCH KS 01.2026</vt:lpstr>
      <vt:lpstr>LỊCH TTLK 01.2026</vt:lpstr>
      <vt:lpstr>T.04.2026!Trang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2026-04-07T03:52:35Z</dcterms:modified>
  <cp:category/>
  <cp:contentStatus/>
</cp:coreProperties>
</file>